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00" windowHeight="10650"/>
  </bookViews>
  <sheets>
    <sheet name="Лист1" sheetId="3" r:id="rId1"/>
  </sheets>
  <definedNames>
    <definedName name="_xlnm._FilterDatabase" localSheetId="0" hidden="1">Лист1!$A$3:$F$65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4" i="3"/>
  <c r="F35" i="3"/>
  <c r="F37" i="3"/>
  <c r="F38" i="3"/>
  <c r="F39" i="3"/>
  <c r="F40" i="3"/>
  <c r="F41" i="3"/>
  <c r="F42" i="3"/>
  <c r="F43" i="3"/>
  <c r="F44" i="3"/>
  <c r="F45" i="3"/>
  <c r="F46" i="3"/>
  <c r="F48" i="3"/>
  <c r="F49" i="3"/>
  <c r="F50" i="3"/>
  <c r="F51" i="3"/>
  <c r="F52" i="3"/>
  <c r="F53" i="3"/>
  <c r="F54" i="3"/>
  <c r="F55" i="3"/>
  <c r="F56" i="3"/>
  <c r="F57" i="3"/>
  <c r="F58" i="3"/>
  <c r="F60" i="3"/>
  <c r="F61" i="3"/>
  <c r="F65" i="3"/>
  <c r="E47" i="3" l="1"/>
  <c r="D47" i="3"/>
  <c r="E36" i="3"/>
  <c r="D36" i="3"/>
  <c r="E33" i="3"/>
  <c r="D33" i="3"/>
  <c r="D5" i="3"/>
  <c r="F5" i="3" s="1"/>
  <c r="E59" i="3"/>
  <c r="D59" i="3"/>
  <c r="F59" i="3" l="1"/>
  <c r="F33" i="3"/>
  <c r="D32" i="3"/>
  <c r="F36" i="3"/>
  <c r="F47" i="3"/>
  <c r="E32" i="3"/>
  <c r="F32" i="3" s="1"/>
  <c r="D31" i="3"/>
  <c r="E5" i="3"/>
  <c r="E31" i="3" l="1"/>
  <c r="F31" i="3" s="1"/>
  <c r="D4" i="3"/>
  <c r="E4" i="3" l="1"/>
  <c r="F4" i="3" s="1"/>
</calcChain>
</file>

<file path=xl/sharedStrings.xml><?xml version="1.0" encoding="utf-8"?>
<sst xmlns="http://schemas.openxmlformats.org/spreadsheetml/2006/main" count="196" uniqueCount="135">
  <si>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</si>
  <si>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</si>
  <si>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</si>
  <si>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</si>
  <si>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</si>
  <si>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</si>
  <si>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</si>
  <si>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</si>
  <si>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</si>
  <si>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</si>
  <si>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</si>
  <si>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</si>
  <si>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</si>
  <si>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</si>
  <si>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</si>
  <si>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</si>
  <si>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</si>
  <si>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</si>
  <si>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</si>
  <si>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</si>
  <si>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</si>
  <si>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</si>
  <si>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</si>
  <si>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</si>
  <si>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</si>
  <si>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</si>
  <si>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</si>
  <si>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</si>
  <si>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</si>
  <si>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</si>
  <si>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</si>
  <si>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</si>
  <si>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</si>
  <si>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</si>
  <si>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</si>
  <si>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</si>
  <si>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</si>
  <si>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</si>
  <si>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</si>
  <si>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</si>
  <si>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</si>
  <si>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</si>
  <si>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</si>
  <si>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</si>
  <si>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</si>
  <si>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</si>
  <si>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</si>
  <si>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</si>
  <si>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</si>
  <si>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</si>
  <si>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</si>
  <si>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</si>
  <si>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</si>
  <si>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</si>
  <si>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</si>
  <si>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</si>
  <si>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</si>
  <si>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</si>
  <si>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</si>
  <si>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</si>
  <si>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</si>
  <si>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</si>
  <si>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</si>
  <si>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</si>
  <si>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</si>
  <si>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</si>
  <si>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</si>
  <si>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</si>
  <si>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</si>
  <si>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</si>
  <si>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</si>
  <si>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</si>
  <si>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</si>
  <si>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</si>
  <si>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</si>
  <si>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</si>
  <si>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</si>
  <si>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</si>
  <si>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</si>
  <si>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</si>
  <si>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</si>
  <si>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</si>
  <si>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</si>
  <si>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</si>
  <si>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</si>
  <si>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</si>
  <si>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</si>
  <si>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</si>
  <si>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</si>
  <si>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</si>
  <si>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</si>
  <si>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</si>
  <si>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</si>
  <si>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</si>
  <si>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</si>
  <si>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</si>
  <si>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</si>
  <si>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</si>
  <si>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</si>
  <si>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</si>
  <si>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</si>
  <si>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</si>
  <si>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</si>
  <si>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</si>
  <si>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</si>
  <si>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</si>
  <si>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</si>
  <si>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</si>
  <si>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</si>
  <si>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</si>
  <si>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</si>
  <si>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</si>
  <si>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</si>
  <si>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</si>
  <si>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</si>
  <si>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</si>
  <si>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</si>
  <si>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</si>
  <si>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</si>
  <si>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</si>
  <si>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</si>
  <si>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</si>
  <si>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</si>
  <si>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</si>
  <si>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</si>
  <si>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</si>
  <si>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</si>
  <si>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</si>
  <si>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</si>
  <si>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</si>
  <si>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</si>
  <si>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</si>
  <si>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</si>
  <si>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Исполнение бюджета Балахнинского муниципального округа по доходам на 01.04.2022 г.</t>
  </si>
  <si>
    <t>Факт исполнения на 01.04.2022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</si>
</sst>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0" xfId="0" applyFont="1" applyFill="1"/>
    <xf numFmtId="0" fontId="6" fillId="0" borderId="0" xfId="0" applyFont="1" applyFill="1" applyAlignment="1" applyProtection="1">
      <alignment horizontal="center" wrapText="1" readingOrder="1"/>
      <protection locked="0"/>
    </xf>
    <xf numFmtId="0" fontId="3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zoomScale="50" zoomScaleNormal="50" workbookViewId="0">
      <selection activeCell="D25" sqref="D1:D1048576"/>
    </sheetView>
  </sheetViews>
  <sheetFormatPr defaultColWidth="9.1796875" defaultRowHeight="18" x14ac:dyDescent="0.4"/>
  <cols>
    <col min="1" max="1" width="126" style="4" customWidth="1"/>
    <col min="2" max="2" width="10.453125" style="4" customWidth="1"/>
    <col min="3" max="3" width="36.453125" style="4" customWidth="1"/>
    <col min="4" max="4" width="23.54296875" style="3" customWidth="1"/>
    <col min="5" max="5" width="21.7265625" style="9" customWidth="1"/>
    <col min="6" max="6" width="17.1796875" style="3" customWidth="1"/>
    <col min="7" max="16384" width="9.1796875" style="4"/>
  </cols>
  <sheetData>
    <row r="1" spans="1:6" ht="42" customHeight="1" x14ac:dyDescent="0.5">
      <c r="A1" s="30" t="s">
        <v>133</v>
      </c>
      <c r="B1" s="30"/>
      <c r="C1" s="30"/>
      <c r="D1" s="30"/>
      <c r="E1" s="30"/>
      <c r="F1" s="30"/>
    </row>
    <row r="2" spans="1:6" ht="42" customHeight="1" x14ac:dyDescent="0.4">
      <c r="A2" s="31"/>
      <c r="B2" s="32"/>
      <c r="C2" s="32"/>
      <c r="D2" s="32"/>
      <c r="F2" s="3" t="s">
        <v>94</v>
      </c>
    </row>
    <row r="3" spans="1:6" ht="56.25" customHeight="1" x14ac:dyDescent="0.4">
      <c r="A3" s="12" t="s">
        <v>6</v>
      </c>
      <c r="B3" s="12" t="s">
        <v>7</v>
      </c>
      <c r="C3" s="12" t="s">
        <v>8</v>
      </c>
      <c r="D3" s="2" t="s">
        <v>116</v>
      </c>
      <c r="E3" s="2" t="s">
        <v>134</v>
      </c>
      <c r="F3" s="2" t="s">
        <v>105</v>
      </c>
    </row>
    <row r="4" spans="1:6" s="1" customFormat="1" ht="46.5" customHeight="1" x14ac:dyDescent="0.35">
      <c r="A4" s="13" t="s">
        <v>132</v>
      </c>
      <c r="B4" s="27" t="s">
        <v>121</v>
      </c>
      <c r="C4" s="14" t="s">
        <v>9</v>
      </c>
      <c r="D4" s="8">
        <f>D5+D31</f>
        <v>2662441.6999999997</v>
      </c>
      <c r="E4" s="8">
        <f>E5+E31</f>
        <v>580739.39999999991</v>
      </c>
      <c r="F4" s="8">
        <f>E4/D4%</f>
        <v>21.812286068085545</v>
      </c>
    </row>
    <row r="5" spans="1:6" s="1" customFormat="1" ht="46.5" customHeight="1" x14ac:dyDescent="0.35">
      <c r="A5" s="13" t="s">
        <v>10</v>
      </c>
      <c r="B5" s="27" t="s">
        <v>121</v>
      </c>
      <c r="C5" s="14" t="s">
        <v>11</v>
      </c>
      <c r="D5" s="8">
        <f>SUM(D6:D30)</f>
        <v>738618.49999999977</v>
      </c>
      <c r="E5" s="8">
        <f>SUM(E6:E30)</f>
        <v>202418.29999999993</v>
      </c>
      <c r="F5" s="8">
        <f>E5/D5%</f>
        <v>27.40498647136512</v>
      </c>
    </row>
    <row r="6" spans="1:6" ht="33" customHeight="1" x14ac:dyDescent="0.4">
      <c r="A6" s="15" t="s">
        <v>12</v>
      </c>
      <c r="B6" s="25" t="s">
        <v>121</v>
      </c>
      <c r="C6" s="16" t="s">
        <v>13</v>
      </c>
      <c r="D6" s="7">
        <v>450652.1</v>
      </c>
      <c r="E6" s="7">
        <v>129571</v>
      </c>
      <c r="F6" s="7">
        <f t="shared" ref="F6:F65" si="0">E6/D6%</f>
        <v>28.751890871028895</v>
      </c>
    </row>
    <row r="7" spans="1:6" ht="33" customHeight="1" x14ac:dyDescent="0.4">
      <c r="A7" s="15" t="s">
        <v>14</v>
      </c>
      <c r="B7" s="25" t="s">
        <v>121</v>
      </c>
      <c r="C7" s="16" t="s">
        <v>15</v>
      </c>
      <c r="D7" s="7">
        <v>18492.8</v>
      </c>
      <c r="E7" s="7">
        <v>5349.5</v>
      </c>
      <c r="F7" s="7">
        <f t="shared" si="0"/>
        <v>28.927474476553037</v>
      </c>
    </row>
    <row r="8" spans="1:6" s="6" customFormat="1" ht="33" customHeight="1" x14ac:dyDescent="0.4">
      <c r="A8" s="15" t="s">
        <v>108</v>
      </c>
      <c r="B8" s="25" t="s">
        <v>121</v>
      </c>
      <c r="C8" s="16" t="s">
        <v>109</v>
      </c>
      <c r="D8" s="7">
        <v>38026.9</v>
      </c>
      <c r="E8" s="7">
        <v>8695.7999999999993</v>
      </c>
      <c r="F8" s="7">
        <f t="shared" si="0"/>
        <v>22.867496430158649</v>
      </c>
    </row>
    <row r="9" spans="1:6" ht="33" customHeight="1" x14ac:dyDescent="0.4">
      <c r="A9" s="15" t="s">
        <v>16</v>
      </c>
      <c r="B9" s="25" t="s">
        <v>121</v>
      </c>
      <c r="C9" s="16" t="s">
        <v>110</v>
      </c>
      <c r="D9" s="7">
        <v>0</v>
      </c>
      <c r="E9" s="7">
        <v>129</v>
      </c>
      <c r="F9" s="7">
        <v>0</v>
      </c>
    </row>
    <row r="10" spans="1:6" ht="33" customHeight="1" x14ac:dyDescent="0.4">
      <c r="A10" s="15" t="s">
        <v>17</v>
      </c>
      <c r="B10" s="25" t="s">
        <v>121</v>
      </c>
      <c r="C10" s="16" t="s">
        <v>18</v>
      </c>
      <c r="D10" s="7">
        <v>4.7</v>
      </c>
      <c r="E10" s="7">
        <v>4.5999999999999996</v>
      </c>
      <c r="F10" s="7">
        <f t="shared" si="0"/>
        <v>97.872340425531902</v>
      </c>
    </row>
    <row r="11" spans="1:6" ht="33" customHeight="1" x14ac:dyDescent="0.4">
      <c r="A11" s="15" t="s">
        <v>19</v>
      </c>
      <c r="B11" s="25" t="s">
        <v>121</v>
      </c>
      <c r="C11" s="16" t="s">
        <v>20</v>
      </c>
      <c r="D11" s="7">
        <v>13082.8</v>
      </c>
      <c r="E11" s="7">
        <v>4285</v>
      </c>
      <c r="F11" s="7">
        <f t="shared" si="0"/>
        <v>32.752927507872933</v>
      </c>
    </row>
    <row r="12" spans="1:6" ht="33" customHeight="1" x14ac:dyDescent="0.4">
      <c r="A12" s="15" t="s">
        <v>21</v>
      </c>
      <c r="B12" s="25" t="s">
        <v>121</v>
      </c>
      <c r="C12" s="16" t="s">
        <v>22</v>
      </c>
      <c r="D12" s="7">
        <v>45862.8</v>
      </c>
      <c r="E12" s="7">
        <v>2967.1</v>
      </c>
      <c r="F12" s="7">
        <f t="shared" si="0"/>
        <v>6.4695134182823546</v>
      </c>
    </row>
    <row r="13" spans="1:6" s="6" customFormat="1" ht="33" customHeight="1" x14ac:dyDescent="0.4">
      <c r="A13" s="15" t="s">
        <v>112</v>
      </c>
      <c r="B13" s="25" t="s">
        <v>121</v>
      </c>
      <c r="C13" s="16" t="s">
        <v>111</v>
      </c>
      <c r="D13" s="7">
        <v>68730.5</v>
      </c>
      <c r="E13" s="7">
        <v>21940.1</v>
      </c>
      <c r="F13" s="7">
        <f t="shared" si="0"/>
        <v>31.921926946552112</v>
      </c>
    </row>
    <row r="14" spans="1:6" ht="33" customHeight="1" x14ac:dyDescent="0.4">
      <c r="A14" s="15" t="s">
        <v>95</v>
      </c>
      <c r="B14" s="25" t="s">
        <v>121</v>
      </c>
      <c r="C14" s="16" t="s">
        <v>23</v>
      </c>
      <c r="D14" s="7">
        <v>11197.1</v>
      </c>
      <c r="E14" s="7">
        <v>2582</v>
      </c>
      <c r="F14" s="7">
        <f t="shared" si="0"/>
        <v>23.059542202891819</v>
      </c>
    </row>
    <row r="15" spans="1:6" ht="33" customHeight="1" x14ac:dyDescent="0.4">
      <c r="A15" s="15" t="s">
        <v>96</v>
      </c>
      <c r="B15" s="25" t="s">
        <v>121</v>
      </c>
      <c r="C15" s="16" t="s">
        <v>24</v>
      </c>
      <c r="D15" s="7">
        <v>0</v>
      </c>
      <c r="E15" s="7">
        <v>0</v>
      </c>
      <c r="F15" s="7">
        <v>0</v>
      </c>
    </row>
    <row r="16" spans="1:6" ht="67.5" customHeight="1" x14ac:dyDescent="0.4">
      <c r="A16" s="15" t="s">
        <v>25</v>
      </c>
      <c r="B16" s="25" t="s">
        <v>121</v>
      </c>
      <c r="C16" s="16" t="s">
        <v>26</v>
      </c>
      <c r="D16" s="7">
        <v>49831.199999999997</v>
      </c>
      <c r="E16" s="7">
        <v>4839.3</v>
      </c>
      <c r="F16" s="7">
        <f t="shared" si="0"/>
        <v>9.7113856379135974</v>
      </c>
    </row>
    <row r="17" spans="1:6" ht="72" customHeight="1" x14ac:dyDescent="0.4">
      <c r="A17" s="15" t="s">
        <v>0</v>
      </c>
      <c r="B17" s="25" t="s">
        <v>121</v>
      </c>
      <c r="C17" s="16" t="s">
        <v>27</v>
      </c>
      <c r="D17" s="7">
        <v>636.6</v>
      </c>
      <c r="E17" s="7">
        <v>12.3</v>
      </c>
      <c r="F17" s="7">
        <f t="shared" si="0"/>
        <v>1.9321394910461829</v>
      </c>
    </row>
    <row r="18" spans="1:6" ht="75" customHeight="1" x14ac:dyDescent="0.4">
      <c r="A18" s="15" t="s">
        <v>1</v>
      </c>
      <c r="B18" s="25" t="s">
        <v>121</v>
      </c>
      <c r="C18" s="16" t="s">
        <v>28</v>
      </c>
      <c r="D18" s="7">
        <v>1300</v>
      </c>
      <c r="E18" s="7">
        <v>0</v>
      </c>
      <c r="F18" s="7">
        <f t="shared" si="0"/>
        <v>0</v>
      </c>
    </row>
    <row r="19" spans="1:6" ht="51" customHeight="1" x14ac:dyDescent="0.4">
      <c r="A19" s="15" t="s">
        <v>29</v>
      </c>
      <c r="B19" s="25" t="s">
        <v>121</v>
      </c>
      <c r="C19" s="16" t="s">
        <v>30</v>
      </c>
      <c r="D19" s="7">
        <v>2700</v>
      </c>
      <c r="E19" s="7">
        <v>559.70000000000005</v>
      </c>
      <c r="F19" s="7">
        <f t="shared" si="0"/>
        <v>20.729629629629631</v>
      </c>
    </row>
    <row r="20" spans="1:6" ht="51" customHeight="1" x14ac:dyDescent="0.4">
      <c r="A20" s="15" t="s">
        <v>31</v>
      </c>
      <c r="B20" s="25" t="s">
        <v>121</v>
      </c>
      <c r="C20" s="16" t="s">
        <v>32</v>
      </c>
      <c r="D20" s="7">
        <v>1.1000000000000001</v>
      </c>
      <c r="E20" s="7">
        <v>0.3</v>
      </c>
      <c r="F20" s="7">
        <f t="shared" si="0"/>
        <v>27.27272727272727</v>
      </c>
    </row>
    <row r="21" spans="1:6" ht="72" customHeight="1" x14ac:dyDescent="0.4">
      <c r="A21" s="15" t="s">
        <v>2</v>
      </c>
      <c r="B21" s="25" t="s">
        <v>121</v>
      </c>
      <c r="C21" s="16" t="s">
        <v>33</v>
      </c>
      <c r="D21" s="7">
        <v>3765.1</v>
      </c>
      <c r="E21" s="7">
        <v>901.9</v>
      </c>
      <c r="F21" s="7">
        <f t="shared" si="0"/>
        <v>23.954211043531384</v>
      </c>
    </row>
    <row r="22" spans="1:6" s="5" customFormat="1" ht="85.5" customHeight="1" x14ac:dyDescent="0.4">
      <c r="A22" s="17" t="s">
        <v>106</v>
      </c>
      <c r="B22" s="25" t="s">
        <v>121</v>
      </c>
      <c r="C22" s="18" t="s">
        <v>107</v>
      </c>
      <c r="D22" s="7">
        <v>596.5</v>
      </c>
      <c r="E22" s="7">
        <v>263.5</v>
      </c>
      <c r="F22" s="7">
        <f t="shared" si="0"/>
        <v>44.174350377200334</v>
      </c>
    </row>
    <row r="23" spans="1:6" ht="39" customHeight="1" x14ac:dyDescent="0.4">
      <c r="A23" s="15" t="s">
        <v>99</v>
      </c>
      <c r="B23" s="25" t="s">
        <v>121</v>
      </c>
      <c r="C23" s="16" t="s">
        <v>34</v>
      </c>
      <c r="D23" s="7">
        <v>18988.2</v>
      </c>
      <c r="E23" s="7">
        <v>14567.8</v>
      </c>
      <c r="F23" s="7">
        <f t="shared" si="0"/>
        <v>76.720278910059932</v>
      </c>
    </row>
    <row r="24" spans="1:6" ht="39" customHeight="1" x14ac:dyDescent="0.4">
      <c r="A24" s="15" t="s">
        <v>35</v>
      </c>
      <c r="B24" s="25" t="s">
        <v>121</v>
      </c>
      <c r="C24" s="16" t="s">
        <v>36</v>
      </c>
      <c r="D24" s="7">
        <v>257.39999999999998</v>
      </c>
      <c r="E24" s="7">
        <v>121.4</v>
      </c>
      <c r="F24" s="7">
        <f t="shared" si="0"/>
        <v>47.163947163947171</v>
      </c>
    </row>
    <row r="25" spans="1:6" ht="39" customHeight="1" x14ac:dyDescent="0.4">
      <c r="A25" s="15" t="s">
        <v>37</v>
      </c>
      <c r="B25" s="25" t="s">
        <v>121</v>
      </c>
      <c r="C25" s="16" t="s">
        <v>38</v>
      </c>
      <c r="D25" s="7">
        <v>6240</v>
      </c>
      <c r="E25" s="7">
        <v>143.30000000000001</v>
      </c>
      <c r="F25" s="7">
        <f t="shared" si="0"/>
        <v>2.296474358974359</v>
      </c>
    </row>
    <row r="26" spans="1:6" ht="52.5" customHeight="1" x14ac:dyDescent="0.4">
      <c r="A26" s="15" t="s">
        <v>39</v>
      </c>
      <c r="B26" s="25" t="s">
        <v>121</v>
      </c>
      <c r="C26" s="10" t="s">
        <v>40</v>
      </c>
      <c r="D26" s="7">
        <v>0</v>
      </c>
      <c r="E26" s="7">
        <v>0</v>
      </c>
      <c r="F26" s="7">
        <v>0</v>
      </c>
    </row>
    <row r="27" spans="1:6" ht="76.5" customHeight="1" x14ac:dyDescent="0.4">
      <c r="A27" s="15" t="s">
        <v>3</v>
      </c>
      <c r="B27" s="25" t="s">
        <v>121</v>
      </c>
      <c r="C27" s="16" t="s">
        <v>41</v>
      </c>
      <c r="D27" s="7">
        <v>1320</v>
      </c>
      <c r="E27" s="7">
        <v>516.70000000000005</v>
      </c>
      <c r="F27" s="7">
        <f t="shared" si="0"/>
        <v>39.143939393939398</v>
      </c>
    </row>
    <row r="28" spans="1:6" ht="54" customHeight="1" x14ac:dyDescent="0.4">
      <c r="A28" s="15" t="s">
        <v>42</v>
      </c>
      <c r="B28" s="25" t="s">
        <v>121</v>
      </c>
      <c r="C28" s="16" t="s">
        <v>43</v>
      </c>
      <c r="D28" s="7">
        <v>1000</v>
      </c>
      <c r="E28" s="7">
        <v>31.3</v>
      </c>
      <c r="F28" s="7">
        <f t="shared" si="0"/>
        <v>3.13</v>
      </c>
    </row>
    <row r="29" spans="1:6" ht="33" customHeight="1" x14ac:dyDescent="0.4">
      <c r="A29" s="15" t="s">
        <v>97</v>
      </c>
      <c r="B29" s="25" t="s">
        <v>121</v>
      </c>
      <c r="C29" s="16" t="s">
        <v>44</v>
      </c>
      <c r="D29" s="7">
        <v>5333.7</v>
      </c>
      <c r="E29" s="7">
        <v>4381.3999999999996</v>
      </c>
      <c r="F29" s="7">
        <f t="shared" si="0"/>
        <v>82.145602489828818</v>
      </c>
    </row>
    <row r="30" spans="1:6" ht="33" customHeight="1" x14ac:dyDescent="0.4">
      <c r="A30" s="15" t="s">
        <v>98</v>
      </c>
      <c r="B30" s="25" t="s">
        <v>121</v>
      </c>
      <c r="C30" s="16" t="s">
        <v>45</v>
      </c>
      <c r="D30" s="7">
        <v>599</v>
      </c>
      <c r="E30" s="7">
        <v>555.29999999999995</v>
      </c>
      <c r="F30" s="7">
        <v>0</v>
      </c>
    </row>
    <row r="31" spans="1:6" s="1" customFormat="1" ht="40.5" customHeight="1" x14ac:dyDescent="0.35">
      <c r="A31" s="13" t="s">
        <v>46</v>
      </c>
      <c r="B31" s="27" t="s">
        <v>121</v>
      </c>
      <c r="C31" s="14" t="s">
        <v>47</v>
      </c>
      <c r="D31" s="8">
        <f>D32+D63+D65+D64+D62</f>
        <v>1923823.2</v>
      </c>
      <c r="E31" s="8">
        <f>E32+E63+E65+E64+E62</f>
        <v>378321.10000000003</v>
      </c>
      <c r="F31" s="8">
        <f t="shared" si="0"/>
        <v>19.665065895868189</v>
      </c>
    </row>
    <row r="32" spans="1:6" s="1" customFormat="1" ht="48" customHeight="1" x14ac:dyDescent="0.35">
      <c r="A32" s="13" t="s">
        <v>48</v>
      </c>
      <c r="B32" s="27" t="s">
        <v>121</v>
      </c>
      <c r="C32" s="14" t="s">
        <v>49</v>
      </c>
      <c r="D32" s="8">
        <f>D33+D36+D47+D59</f>
        <v>1926903.5</v>
      </c>
      <c r="E32" s="8">
        <f>E33+E36+E47+E59</f>
        <v>359577.10000000003</v>
      </c>
      <c r="F32" s="8">
        <f t="shared" si="0"/>
        <v>18.660877412906252</v>
      </c>
    </row>
    <row r="33" spans="1:6" s="1" customFormat="1" ht="37.5" customHeight="1" x14ac:dyDescent="0.35">
      <c r="A33" s="13" t="s">
        <v>50</v>
      </c>
      <c r="B33" s="27" t="s">
        <v>121</v>
      </c>
      <c r="C33" s="14" t="s">
        <v>51</v>
      </c>
      <c r="D33" s="8">
        <f>D34+D35</f>
        <v>431205.7</v>
      </c>
      <c r="E33" s="8">
        <f>E34+E35</f>
        <v>102881.2</v>
      </c>
      <c r="F33" s="8">
        <f t="shared" si="0"/>
        <v>23.858961048056646</v>
      </c>
    </row>
    <row r="34" spans="1:6" s="5" customFormat="1" ht="51.75" customHeight="1" x14ac:dyDescent="0.4">
      <c r="A34" s="19" t="s">
        <v>117</v>
      </c>
      <c r="B34" s="25" t="s">
        <v>121</v>
      </c>
      <c r="C34" s="11" t="s">
        <v>118</v>
      </c>
      <c r="D34" s="7">
        <v>393615.5</v>
      </c>
      <c r="E34" s="7">
        <v>93483.7</v>
      </c>
      <c r="F34" s="7">
        <f t="shared" si="0"/>
        <v>23.750004763531923</v>
      </c>
    </row>
    <row r="35" spans="1:6" s="23" customFormat="1" ht="50.25" customHeight="1" x14ac:dyDescent="0.4">
      <c r="A35" s="19" t="s">
        <v>119</v>
      </c>
      <c r="B35" s="25" t="s">
        <v>121</v>
      </c>
      <c r="C35" s="11" t="s">
        <v>120</v>
      </c>
      <c r="D35" s="7">
        <v>37590.199999999997</v>
      </c>
      <c r="E35" s="7">
        <v>9397.5</v>
      </c>
      <c r="F35" s="7">
        <f t="shared" si="0"/>
        <v>24.999866986608211</v>
      </c>
    </row>
    <row r="36" spans="1:6" s="1" customFormat="1" ht="39" customHeight="1" x14ac:dyDescent="0.35">
      <c r="A36" s="13" t="s">
        <v>52</v>
      </c>
      <c r="B36" s="27" t="s">
        <v>121</v>
      </c>
      <c r="C36" s="14" t="s">
        <v>53</v>
      </c>
      <c r="D36" s="8">
        <f>SUM(D37:D46)</f>
        <v>491584.30000000005</v>
      </c>
      <c r="E36" s="8">
        <f>SUM(E37:E46)</f>
        <v>19903.8</v>
      </c>
      <c r="F36" s="8">
        <f t="shared" si="0"/>
        <v>4.048908803637544</v>
      </c>
    </row>
    <row r="37" spans="1:6" s="1" customFormat="1" ht="43.5" customHeight="1" x14ac:dyDescent="0.4">
      <c r="A37" s="24" t="s">
        <v>54</v>
      </c>
      <c r="B37" s="25" t="s">
        <v>121</v>
      </c>
      <c r="C37" s="11" t="s">
        <v>55</v>
      </c>
      <c r="D37" s="7">
        <v>127881.60000000001</v>
      </c>
      <c r="E37" s="7">
        <v>37.299999999999997</v>
      </c>
      <c r="F37" s="7">
        <f t="shared" si="0"/>
        <v>2.9167605034657054E-2</v>
      </c>
    </row>
    <row r="38" spans="1:6" s="1" customFormat="1" ht="98.25" customHeight="1" x14ac:dyDescent="0.4">
      <c r="A38" s="26" t="s">
        <v>4</v>
      </c>
      <c r="B38" s="25" t="s">
        <v>121</v>
      </c>
      <c r="C38" s="11" t="s">
        <v>56</v>
      </c>
      <c r="D38" s="7">
        <v>111593.9</v>
      </c>
      <c r="E38" s="7">
        <v>2033.9</v>
      </c>
      <c r="F38" s="7">
        <f t="shared" si="0"/>
        <v>1.8225906613175096</v>
      </c>
    </row>
    <row r="39" spans="1:6" s="1" customFormat="1" ht="61.5" customHeight="1" x14ac:dyDescent="0.4">
      <c r="A39" s="26" t="s">
        <v>5</v>
      </c>
      <c r="B39" s="25" t="s">
        <v>121</v>
      </c>
      <c r="C39" s="11" t="s">
        <v>57</v>
      </c>
      <c r="D39" s="7">
        <v>3733.4</v>
      </c>
      <c r="E39" s="7">
        <v>68.599999999999994</v>
      </c>
      <c r="F39" s="7">
        <f t="shared" si="0"/>
        <v>1.8374671880859268</v>
      </c>
    </row>
    <row r="40" spans="1:6" s="1" customFormat="1" ht="59.25" customHeight="1" x14ac:dyDescent="0.4">
      <c r="A40" s="24" t="s">
        <v>58</v>
      </c>
      <c r="B40" s="25" t="s">
        <v>121</v>
      </c>
      <c r="C40" s="11" t="s">
        <v>59</v>
      </c>
      <c r="D40" s="7">
        <v>38862.800000000003</v>
      </c>
      <c r="E40" s="7">
        <v>12954.2</v>
      </c>
      <c r="F40" s="7">
        <f t="shared" si="0"/>
        <v>33.333161789680616</v>
      </c>
    </row>
    <row r="41" spans="1:6" s="1" customFormat="1" ht="43.5" customHeight="1" x14ac:dyDescent="0.4">
      <c r="A41" s="24" t="s">
        <v>60</v>
      </c>
      <c r="B41" s="25" t="s">
        <v>121</v>
      </c>
      <c r="C41" s="11" t="s">
        <v>61</v>
      </c>
      <c r="D41" s="7">
        <v>415.7</v>
      </c>
      <c r="E41" s="7">
        <v>0</v>
      </c>
      <c r="F41" s="7">
        <f t="shared" si="0"/>
        <v>0</v>
      </c>
    </row>
    <row r="42" spans="1:6" s="1" customFormat="1" ht="39" customHeight="1" x14ac:dyDescent="0.4">
      <c r="A42" s="24" t="s">
        <v>62</v>
      </c>
      <c r="B42" s="25" t="s">
        <v>121</v>
      </c>
      <c r="C42" s="11" t="s">
        <v>63</v>
      </c>
      <c r="D42" s="7">
        <v>915.7</v>
      </c>
      <c r="E42" s="7">
        <v>915.7</v>
      </c>
      <c r="F42" s="7">
        <f t="shared" si="0"/>
        <v>100</v>
      </c>
    </row>
    <row r="43" spans="1:6" s="1" customFormat="1" ht="43.5" customHeight="1" x14ac:dyDescent="0.4">
      <c r="A43" s="24" t="s">
        <v>64</v>
      </c>
      <c r="B43" s="25" t="s">
        <v>121</v>
      </c>
      <c r="C43" s="11" t="s">
        <v>65</v>
      </c>
      <c r="D43" s="7">
        <v>350.9</v>
      </c>
      <c r="E43" s="7">
        <v>0</v>
      </c>
      <c r="F43" s="7">
        <f t="shared" si="0"/>
        <v>0</v>
      </c>
    </row>
    <row r="44" spans="1:6" s="1" customFormat="1" ht="43.5" customHeight="1" x14ac:dyDescent="0.4">
      <c r="A44" s="24" t="s">
        <v>122</v>
      </c>
      <c r="B44" s="25" t="s">
        <v>121</v>
      </c>
      <c r="C44" s="11" t="s">
        <v>66</v>
      </c>
      <c r="D44" s="7">
        <v>21892.7</v>
      </c>
      <c r="E44" s="7">
        <v>0</v>
      </c>
      <c r="F44" s="7">
        <f t="shared" si="0"/>
        <v>0</v>
      </c>
    </row>
    <row r="45" spans="1:6" s="1" customFormat="1" ht="43.5" customHeight="1" x14ac:dyDescent="0.4">
      <c r="A45" s="24" t="s">
        <v>123</v>
      </c>
      <c r="B45" s="25" t="s">
        <v>121</v>
      </c>
      <c r="C45" s="11" t="s">
        <v>124</v>
      </c>
      <c r="D45" s="7">
        <v>13984.6</v>
      </c>
      <c r="E45" s="7">
        <v>0</v>
      </c>
      <c r="F45" s="7">
        <f t="shared" si="0"/>
        <v>0</v>
      </c>
    </row>
    <row r="46" spans="1:6" s="1" customFormat="1" ht="43.5" customHeight="1" x14ac:dyDescent="0.4">
      <c r="A46" s="24" t="s">
        <v>67</v>
      </c>
      <c r="B46" s="25" t="s">
        <v>121</v>
      </c>
      <c r="C46" s="11" t="s">
        <v>68</v>
      </c>
      <c r="D46" s="7">
        <v>171953</v>
      </c>
      <c r="E46" s="7">
        <v>3894.1</v>
      </c>
      <c r="F46" s="7">
        <f t="shared" si="0"/>
        <v>2.2646304513442628</v>
      </c>
    </row>
    <row r="47" spans="1:6" s="1" customFormat="1" ht="42" customHeight="1" x14ac:dyDescent="0.35">
      <c r="A47" s="13" t="s">
        <v>69</v>
      </c>
      <c r="B47" s="27" t="s">
        <v>121</v>
      </c>
      <c r="C47" s="14" t="s">
        <v>70</v>
      </c>
      <c r="D47" s="8">
        <f>SUM(D48:D58)</f>
        <v>870186.3</v>
      </c>
      <c r="E47" s="8">
        <f>SUM(E48:E58)</f>
        <v>206616.4</v>
      </c>
      <c r="F47" s="8">
        <f t="shared" si="0"/>
        <v>23.743927018846421</v>
      </c>
    </row>
    <row r="48" spans="1:6" s="1" customFormat="1" ht="42" customHeight="1" x14ac:dyDescent="0.4">
      <c r="A48" s="24" t="s">
        <v>71</v>
      </c>
      <c r="B48" s="25" t="s">
        <v>121</v>
      </c>
      <c r="C48" s="11" t="s">
        <v>72</v>
      </c>
      <c r="D48" s="7">
        <v>768511.9</v>
      </c>
      <c r="E48" s="7">
        <v>189669</v>
      </c>
      <c r="F48" s="7">
        <f t="shared" si="0"/>
        <v>24.680034232391193</v>
      </c>
    </row>
    <row r="49" spans="1:6" s="1" customFormat="1" ht="64.5" customHeight="1" x14ac:dyDescent="0.4">
      <c r="A49" s="24" t="s">
        <v>73</v>
      </c>
      <c r="B49" s="25" t="s">
        <v>121</v>
      </c>
      <c r="C49" s="11" t="s">
        <v>74</v>
      </c>
      <c r="D49" s="7">
        <v>17059.2</v>
      </c>
      <c r="E49" s="7">
        <v>4264.8</v>
      </c>
      <c r="F49" s="7">
        <f t="shared" si="0"/>
        <v>25</v>
      </c>
    </row>
    <row r="50" spans="1:6" s="1" customFormat="1" ht="60" customHeight="1" x14ac:dyDescent="0.4">
      <c r="A50" s="24" t="s">
        <v>75</v>
      </c>
      <c r="B50" s="25" t="s">
        <v>121</v>
      </c>
      <c r="C50" s="11" t="s">
        <v>76</v>
      </c>
      <c r="D50" s="7">
        <v>38001</v>
      </c>
      <c r="E50" s="7">
        <v>0</v>
      </c>
      <c r="F50" s="7">
        <f t="shared" si="0"/>
        <v>0</v>
      </c>
    </row>
    <row r="51" spans="1:6" s="1" customFormat="1" ht="42" customHeight="1" x14ac:dyDescent="0.4">
      <c r="A51" s="24" t="s">
        <v>77</v>
      </c>
      <c r="B51" s="25" t="s">
        <v>121</v>
      </c>
      <c r="C51" s="11" t="s">
        <v>78</v>
      </c>
      <c r="D51" s="7">
        <v>1202.5</v>
      </c>
      <c r="E51" s="7">
        <v>226</v>
      </c>
      <c r="F51" s="7">
        <f t="shared" si="0"/>
        <v>18.794178794178794</v>
      </c>
    </row>
    <row r="52" spans="1:6" s="1" customFormat="1" ht="57.75" customHeight="1" x14ac:dyDescent="0.4">
      <c r="A52" s="24" t="s">
        <v>79</v>
      </c>
      <c r="B52" s="25" t="s">
        <v>121</v>
      </c>
      <c r="C52" s="11" t="s">
        <v>80</v>
      </c>
      <c r="D52" s="7">
        <v>220.3</v>
      </c>
      <c r="E52" s="7">
        <v>95.7</v>
      </c>
      <c r="F52" s="7">
        <f t="shared" si="0"/>
        <v>43.440762596459372</v>
      </c>
    </row>
    <row r="53" spans="1:6" s="1" customFormat="1" ht="60" customHeight="1" x14ac:dyDescent="0.4">
      <c r="A53" s="24" t="s">
        <v>125</v>
      </c>
      <c r="B53" s="25" t="s">
        <v>121</v>
      </c>
      <c r="C53" s="11" t="s">
        <v>81</v>
      </c>
      <c r="D53" s="7">
        <v>1599.3</v>
      </c>
      <c r="E53" s="7">
        <v>0</v>
      </c>
      <c r="F53" s="7">
        <f t="shared" si="0"/>
        <v>0</v>
      </c>
    </row>
    <row r="54" spans="1:6" s="1" customFormat="1" ht="60" customHeight="1" x14ac:dyDescent="0.4">
      <c r="A54" s="24" t="s">
        <v>126</v>
      </c>
      <c r="B54" s="25" t="s">
        <v>121</v>
      </c>
      <c r="C54" s="11" t="s">
        <v>82</v>
      </c>
      <c r="D54" s="7">
        <v>1599.3</v>
      </c>
      <c r="E54" s="7">
        <v>1599.3</v>
      </c>
      <c r="F54" s="7">
        <f t="shared" si="0"/>
        <v>100</v>
      </c>
    </row>
    <row r="55" spans="1:6" s="1" customFormat="1" ht="65.25" customHeight="1" x14ac:dyDescent="0.4">
      <c r="A55" s="24" t="s">
        <v>83</v>
      </c>
      <c r="B55" s="25" t="s">
        <v>121</v>
      </c>
      <c r="C55" s="11" t="s">
        <v>84</v>
      </c>
      <c r="D55" s="7">
        <v>28045.200000000001</v>
      </c>
      <c r="E55" s="7">
        <v>8413.6</v>
      </c>
      <c r="F55" s="7">
        <f t="shared" si="0"/>
        <v>30.000142626902289</v>
      </c>
    </row>
    <row r="56" spans="1:6" s="1" customFormat="1" ht="45" customHeight="1" x14ac:dyDescent="0.4">
      <c r="A56" s="24" t="s">
        <v>85</v>
      </c>
      <c r="B56" s="25" t="s">
        <v>121</v>
      </c>
      <c r="C56" s="11" t="s">
        <v>86</v>
      </c>
      <c r="D56" s="7">
        <v>2585.1</v>
      </c>
      <c r="E56" s="7">
        <v>0</v>
      </c>
      <c r="F56" s="7">
        <f t="shared" si="0"/>
        <v>0</v>
      </c>
    </row>
    <row r="57" spans="1:6" s="1" customFormat="1" ht="46.5" customHeight="1" x14ac:dyDescent="0.4">
      <c r="A57" s="24" t="s">
        <v>87</v>
      </c>
      <c r="B57" s="25" t="s">
        <v>121</v>
      </c>
      <c r="C57" s="11" t="s">
        <v>88</v>
      </c>
      <c r="D57" s="7">
        <v>6773.8</v>
      </c>
      <c r="E57" s="7">
        <v>1200.8</v>
      </c>
      <c r="F57" s="7">
        <f t="shared" si="0"/>
        <v>17.727125099648646</v>
      </c>
    </row>
    <row r="58" spans="1:6" s="1" customFormat="1" ht="42" customHeight="1" x14ac:dyDescent="0.4">
      <c r="A58" s="24" t="s">
        <v>127</v>
      </c>
      <c r="B58" s="25" t="s">
        <v>121</v>
      </c>
      <c r="C58" s="11" t="s">
        <v>128</v>
      </c>
      <c r="D58" s="7">
        <v>4588.7</v>
      </c>
      <c r="E58" s="7">
        <v>1147.2</v>
      </c>
      <c r="F58" s="7">
        <f t="shared" si="0"/>
        <v>25.000544816614727</v>
      </c>
    </row>
    <row r="59" spans="1:6" s="1" customFormat="1" ht="42" customHeight="1" x14ac:dyDescent="0.35">
      <c r="A59" s="13" t="s">
        <v>100</v>
      </c>
      <c r="B59" s="28" t="s">
        <v>121</v>
      </c>
      <c r="C59" s="14" t="s">
        <v>89</v>
      </c>
      <c r="D59" s="8">
        <f>D60+D61</f>
        <v>133927.20000000001</v>
      </c>
      <c r="E59" s="8">
        <f>E60+E61</f>
        <v>30175.7</v>
      </c>
      <c r="F59" s="8">
        <f t="shared" si="0"/>
        <v>22.531420055074694</v>
      </c>
    </row>
    <row r="60" spans="1:6" ht="67.5" customHeight="1" x14ac:dyDescent="0.4">
      <c r="A60" s="24" t="s">
        <v>129</v>
      </c>
      <c r="B60" s="25" t="s">
        <v>121</v>
      </c>
      <c r="C60" s="11" t="s">
        <v>131</v>
      </c>
      <c r="D60" s="7">
        <v>70000</v>
      </c>
      <c r="E60" s="7">
        <v>0</v>
      </c>
      <c r="F60" s="7">
        <f t="shared" si="0"/>
        <v>0</v>
      </c>
    </row>
    <row r="61" spans="1:6" s="22" customFormat="1" ht="42" customHeight="1" x14ac:dyDescent="0.4">
      <c r="A61" s="24" t="s">
        <v>130</v>
      </c>
      <c r="B61" s="25" t="s">
        <v>121</v>
      </c>
      <c r="C61" s="11" t="s">
        <v>115</v>
      </c>
      <c r="D61" s="7">
        <v>63927.199999999997</v>
      </c>
      <c r="E61" s="7">
        <v>30175.7</v>
      </c>
      <c r="F61" s="7">
        <f t="shared" si="0"/>
        <v>47.203224918344624</v>
      </c>
    </row>
    <row r="62" spans="1:6" s="1" customFormat="1" ht="36" customHeight="1" x14ac:dyDescent="0.35">
      <c r="A62" s="13" t="s">
        <v>113</v>
      </c>
      <c r="B62" s="27" t="s">
        <v>121</v>
      </c>
      <c r="C62" s="21" t="s">
        <v>114</v>
      </c>
      <c r="D62" s="8">
        <v>0</v>
      </c>
      <c r="E62" s="8">
        <v>0</v>
      </c>
      <c r="F62" s="8">
        <v>0</v>
      </c>
    </row>
    <row r="63" spans="1:6" s="1" customFormat="1" ht="32.25" customHeight="1" x14ac:dyDescent="0.35">
      <c r="A63" s="20" t="s">
        <v>90</v>
      </c>
      <c r="B63" s="27" t="s">
        <v>121</v>
      </c>
      <c r="C63" s="21" t="s">
        <v>91</v>
      </c>
      <c r="D63" s="8">
        <v>0</v>
      </c>
      <c r="E63" s="8">
        <v>0</v>
      </c>
      <c r="F63" s="8">
        <v>0</v>
      </c>
    </row>
    <row r="64" spans="1:6" s="1" customFormat="1" ht="72" customHeight="1" x14ac:dyDescent="0.35">
      <c r="A64" s="13" t="s">
        <v>103</v>
      </c>
      <c r="B64" s="27" t="s">
        <v>121</v>
      </c>
      <c r="C64" s="14" t="s">
        <v>104</v>
      </c>
      <c r="D64" s="8">
        <v>0</v>
      </c>
      <c r="E64" s="8">
        <v>21908</v>
      </c>
      <c r="F64" s="8">
        <v>0</v>
      </c>
    </row>
    <row r="65" spans="1:6" s="1" customFormat="1" ht="54" customHeight="1" x14ac:dyDescent="0.35">
      <c r="A65" s="13" t="s">
        <v>92</v>
      </c>
      <c r="B65" s="27" t="s">
        <v>121</v>
      </c>
      <c r="C65" s="14" t="s">
        <v>93</v>
      </c>
      <c r="D65" s="8">
        <v>-3080.3</v>
      </c>
      <c r="E65" s="8">
        <v>-3164</v>
      </c>
      <c r="F65" s="8">
        <f t="shared" si="0"/>
        <v>102.71726779859104</v>
      </c>
    </row>
    <row r="69" spans="1:6" ht="41.25" customHeight="1" x14ac:dyDescent="0.4">
      <c r="A69" s="29" t="s">
        <v>101</v>
      </c>
      <c r="C69" s="4" t="s">
        <v>102</v>
      </c>
    </row>
  </sheetData>
  <autoFilter ref="A3:F65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2022-04-11T06:13:34Z</dcterms:modified>
</cp:coreProperties>
</file>