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6 год\"/>
    </mc:Choice>
  </mc:AlternateContent>
  <bookViews>
    <workbookView xWindow="-15" yWindow="-15" windowWidth="14415" windowHeight="12795"/>
  </bookViews>
  <sheets>
    <sheet name="на 01.04.2026" sheetId="1" r:id="rId1"/>
  </sheets>
  <definedNames>
    <definedName name="APPT" localSheetId="0">'на 01.04.2026'!$A$13</definedName>
    <definedName name="FIO" localSheetId="0">'на 01.04.2026'!$E$13</definedName>
    <definedName name="LAST_CELL" localSheetId="0">'на 01.04.2026'!#REF!</definedName>
    <definedName name="SIGN" localSheetId="0">'на 01.04.2026'!$A$13:$F$14</definedName>
    <definedName name="_xlnm.Print_Titles" localSheetId="0">'на 01.04.2026'!$2:$3</definedName>
  </definedNames>
  <calcPr calcId="162913" fullPrecision="0"/>
</workbook>
</file>

<file path=xl/calcChain.xml><?xml version="1.0" encoding="utf-8"?>
<calcChain xmlns="http://schemas.openxmlformats.org/spreadsheetml/2006/main">
  <c r="C24" i="1" l="1"/>
  <c r="C26" i="1" s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D24" i="1" l="1"/>
  <c r="E25" i="1"/>
  <c r="F25" i="1"/>
  <c r="D26" i="1" l="1"/>
  <c r="F24" i="1"/>
  <c r="E26" i="1" l="1"/>
  <c r="F26" i="1"/>
  <c r="E24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<sst xmlns="http://schemas.openxmlformats.org/spreadsheetml/2006/main" count="57" uniqueCount="51">
  <si>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</si>
  <si>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</si>
  <si>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</si>
  <si>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</si>
  <si>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</si>
  <si>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</si>
  <si>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</si>
  <si>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</si>
  <si>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</si>
  <si>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</si>
  <si>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</si>
  <si>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</si>
  <si>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</si>
  <si>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</si>
  <si>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</si>
  <si>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</si>
  <si>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</si>
  <si>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</si>
  <si>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</si>
  <si>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</si>
  <si>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</si>
  <si>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</si>
  <si>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</si>
  <si>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</si>
  <si>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</si>
  <si>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</si>
  <si>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</si>
  <si>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</si>
  <si>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</si>
  <si>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</si>
  <si>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</si>
  <si>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</si>
  <si>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</si>
  <si>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</si>
  <si>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</si>
  <si>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</si>
  <si>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</si>
  <si>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</si>
  <si>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</si>
  <si>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</si>
  <si>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</si>
  <si>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</si>
  <si>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</si>
  <si>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</si>
  <si>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</si>
  <si>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Ассигнования на 2026 год             (тыс.рублей)</t>
  </si>
  <si>
    <t>Абс. откл. исполнения к уточ.плану на 2026 год (тыс.рублей)         (гр.4 - гр.3)</t>
  </si>
  <si>
    <t>Откл. исполнения к уточ. плану на 2026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</si>
  <si>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01.04.2026 года</t>
  </si>
  <si>
    <t>Исполнено на 01.04.2026 года (тыс.рублей)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</si>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</sst>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zoomScaleNormal="100" workbookViewId="0">
      <selection activeCell="I23" sqref="I23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48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45</v>
      </c>
      <c r="D2" s="11" t="s">
        <v>49</v>
      </c>
      <c r="E2" s="2" t="s">
        <v>46</v>
      </c>
      <c r="F2" s="2" t="s">
        <v>47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29</v>
      </c>
      <c r="C4" s="18">
        <v>1890100.4</v>
      </c>
      <c r="D4" s="18">
        <v>471706.1</v>
      </c>
      <c r="E4" s="8">
        <f>D4-C4</f>
        <v>-1418394.3</v>
      </c>
      <c r="F4" s="4">
        <f>D4/C4%</f>
        <v>25</v>
      </c>
    </row>
    <row r="5" spans="1:6" ht="75" customHeight="1" x14ac:dyDescent="0.2">
      <c r="A5" s="2" t="s">
        <v>2</v>
      </c>
      <c r="B5" s="10" t="s">
        <v>30</v>
      </c>
      <c r="C5" s="18">
        <v>355413.9</v>
      </c>
      <c r="D5" s="18">
        <v>83518.8</v>
      </c>
      <c r="E5" s="8">
        <f t="shared" ref="E5:E23" si="0">D5-C5</f>
        <v>-271895.09999999998</v>
      </c>
      <c r="F5" s="4">
        <f>D5/C5%</f>
        <v>23.5</v>
      </c>
    </row>
    <row r="6" spans="1:6" ht="90" customHeight="1" x14ac:dyDescent="0.2">
      <c r="A6" s="2" t="s">
        <v>3</v>
      </c>
      <c r="B6" s="10" t="s">
        <v>31</v>
      </c>
      <c r="C6" s="18">
        <v>83618.5</v>
      </c>
      <c r="D6" s="18">
        <v>19754.900000000001</v>
      </c>
      <c r="E6" s="8">
        <f t="shared" si="0"/>
        <v>-63863.6</v>
      </c>
      <c r="F6" s="4">
        <f t="shared" ref="F6:F26" si="1">D6/C6%</f>
        <v>23.6</v>
      </c>
    </row>
    <row r="7" spans="1:6" ht="75" customHeight="1" x14ac:dyDescent="0.2">
      <c r="A7" s="2" t="s">
        <v>4</v>
      </c>
      <c r="B7" s="10" t="s">
        <v>32</v>
      </c>
      <c r="C7" s="18">
        <v>50</v>
      </c>
      <c r="D7" s="18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33</v>
      </c>
      <c r="C8" s="18">
        <v>598</v>
      </c>
      <c r="D8" s="18">
        <v>187.4</v>
      </c>
      <c r="E8" s="8">
        <f t="shared" si="0"/>
        <v>-410.6</v>
      </c>
      <c r="F8" s="4">
        <f t="shared" si="1"/>
        <v>31.3</v>
      </c>
    </row>
    <row r="9" spans="1:6" ht="75" x14ac:dyDescent="0.2">
      <c r="A9" s="2" t="s">
        <v>6</v>
      </c>
      <c r="B9" s="10" t="s">
        <v>34</v>
      </c>
      <c r="C9" s="18">
        <v>3074.8</v>
      </c>
      <c r="D9" s="18">
        <v>420</v>
      </c>
      <c r="E9" s="8">
        <f t="shared" si="0"/>
        <v>-2654.8</v>
      </c>
      <c r="F9" s="4">
        <f t="shared" si="1"/>
        <v>13.7</v>
      </c>
    </row>
    <row r="10" spans="1:6" ht="90" x14ac:dyDescent="0.2">
      <c r="A10" s="2" t="s">
        <v>7</v>
      </c>
      <c r="B10" s="10" t="s">
        <v>35</v>
      </c>
      <c r="C10" s="18">
        <v>10136.5</v>
      </c>
      <c r="D10" s="18">
        <v>2942</v>
      </c>
      <c r="E10" s="8">
        <f t="shared" si="0"/>
        <v>-7194.5</v>
      </c>
      <c r="F10" s="4">
        <f t="shared" si="1"/>
        <v>29</v>
      </c>
    </row>
    <row r="11" spans="1:6" ht="104.25" customHeight="1" x14ac:dyDescent="0.2">
      <c r="A11" s="2" t="s">
        <v>8</v>
      </c>
      <c r="B11" s="10" t="s">
        <v>36</v>
      </c>
      <c r="C11" s="18">
        <v>2633.7</v>
      </c>
      <c r="D11" s="18">
        <v>0</v>
      </c>
      <c r="E11" s="8">
        <f t="shared" si="0"/>
        <v>-2633.7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37</v>
      </c>
      <c r="C12" s="18">
        <v>5383.5</v>
      </c>
      <c r="D12" s="18">
        <v>1095.9000000000001</v>
      </c>
      <c r="E12" s="8">
        <f t="shared" si="0"/>
        <v>-4287.6000000000004</v>
      </c>
      <c r="F12" s="4">
        <f t="shared" si="1"/>
        <v>20.399999999999999</v>
      </c>
    </row>
    <row r="13" spans="1:6" ht="89.25" customHeight="1" x14ac:dyDescent="0.2">
      <c r="A13" s="2" t="s">
        <v>10</v>
      </c>
      <c r="B13" s="10" t="s">
        <v>38</v>
      </c>
      <c r="C13" s="18">
        <v>107292.8</v>
      </c>
      <c r="D13" s="18">
        <v>23225.4</v>
      </c>
      <c r="E13" s="8">
        <f t="shared" si="0"/>
        <v>-84067.4</v>
      </c>
      <c r="F13" s="4">
        <f t="shared" si="1"/>
        <v>21.6</v>
      </c>
    </row>
    <row r="14" spans="1:6" ht="75" x14ac:dyDescent="0.2">
      <c r="A14" s="2" t="s">
        <v>11</v>
      </c>
      <c r="B14" s="10" t="s">
        <v>39</v>
      </c>
      <c r="C14" s="18">
        <v>4774.1000000000004</v>
      </c>
      <c r="D14" s="18">
        <v>0</v>
      </c>
      <c r="E14" s="8">
        <f t="shared" si="0"/>
        <v>-4774.1000000000004</v>
      </c>
      <c r="F14" s="4">
        <f t="shared" si="1"/>
        <v>0</v>
      </c>
    </row>
    <row r="15" spans="1:6" ht="105" customHeight="1" x14ac:dyDescent="0.2">
      <c r="A15" s="2" t="s">
        <v>12</v>
      </c>
      <c r="B15" s="10" t="s">
        <v>40</v>
      </c>
      <c r="C15" s="18">
        <v>76981.3</v>
      </c>
      <c r="D15" s="18">
        <v>5348.4</v>
      </c>
      <c r="E15" s="8">
        <f t="shared" si="0"/>
        <v>-71632.899999999994</v>
      </c>
      <c r="F15" s="4">
        <f t="shared" si="1"/>
        <v>6.9</v>
      </c>
    </row>
    <row r="16" spans="1:6" ht="75" x14ac:dyDescent="0.2">
      <c r="A16" s="2" t="s">
        <v>13</v>
      </c>
      <c r="B16" s="10" t="s">
        <v>25</v>
      </c>
      <c r="C16" s="18">
        <v>13902</v>
      </c>
      <c r="D16" s="18">
        <v>2981.2</v>
      </c>
      <c r="E16" s="8">
        <f t="shared" si="0"/>
        <v>-10920.8</v>
      </c>
      <c r="F16" s="4">
        <f t="shared" si="1"/>
        <v>21.4</v>
      </c>
    </row>
    <row r="17" spans="1:6" ht="78" customHeight="1" x14ac:dyDescent="0.2">
      <c r="A17" s="2" t="s">
        <v>14</v>
      </c>
      <c r="B17" s="10" t="s">
        <v>41</v>
      </c>
      <c r="C17" s="18">
        <v>121574.7</v>
      </c>
      <c r="D17" s="18">
        <v>5664.4</v>
      </c>
      <c r="E17" s="8">
        <f t="shared" ref="E17:E22" si="2">D17-C17</f>
        <v>-115910.3</v>
      </c>
      <c r="F17" s="4">
        <f t="shared" ref="F17:F22" si="3">D17/C17%</f>
        <v>4.7</v>
      </c>
    </row>
    <row r="18" spans="1:6" ht="89.25" customHeight="1" x14ac:dyDescent="0.2">
      <c r="A18" s="2" t="s">
        <v>15</v>
      </c>
      <c r="B18" s="10" t="s">
        <v>42</v>
      </c>
      <c r="C18" s="18">
        <v>3678.3</v>
      </c>
      <c r="D18" s="18">
        <v>534.4</v>
      </c>
      <c r="E18" s="8">
        <f t="shared" si="2"/>
        <v>-3143.9</v>
      </c>
      <c r="F18" s="4">
        <f t="shared" si="3"/>
        <v>14.5</v>
      </c>
    </row>
    <row r="19" spans="1:6" ht="90" x14ac:dyDescent="0.2">
      <c r="A19" s="2" t="s">
        <v>16</v>
      </c>
      <c r="B19" s="10" t="s">
        <v>18</v>
      </c>
      <c r="C19" s="18">
        <v>83364.399999999994</v>
      </c>
      <c r="D19" s="18">
        <v>9793</v>
      </c>
      <c r="E19" s="8">
        <f t="shared" si="2"/>
        <v>-73571.399999999994</v>
      </c>
      <c r="F19" s="4">
        <f t="shared" si="3"/>
        <v>11.7</v>
      </c>
    </row>
    <row r="20" spans="1:6" ht="90" x14ac:dyDescent="0.2">
      <c r="A20" s="2" t="s">
        <v>17</v>
      </c>
      <c r="B20" s="10" t="s">
        <v>27</v>
      </c>
      <c r="C20" s="18">
        <v>30372.6</v>
      </c>
      <c r="D20" s="18">
        <v>3300</v>
      </c>
      <c r="E20" s="8">
        <f t="shared" si="2"/>
        <v>-27072.6</v>
      </c>
      <c r="F20" s="4">
        <f t="shared" si="3"/>
        <v>10.9</v>
      </c>
    </row>
    <row r="21" spans="1:6" ht="135" x14ac:dyDescent="0.2">
      <c r="A21" s="2" t="s">
        <v>19</v>
      </c>
      <c r="B21" s="10" t="s">
        <v>43</v>
      </c>
      <c r="C21" s="18">
        <v>3505.7</v>
      </c>
      <c r="D21" s="18">
        <v>540.5</v>
      </c>
      <c r="E21" s="8">
        <f t="shared" si="2"/>
        <v>-2965.2</v>
      </c>
      <c r="F21" s="4">
        <f t="shared" si="3"/>
        <v>15.4</v>
      </c>
    </row>
    <row r="22" spans="1:6" ht="90" customHeight="1" x14ac:dyDescent="0.2">
      <c r="A22" s="2" t="s">
        <v>20</v>
      </c>
      <c r="B22" s="10" t="s">
        <v>44</v>
      </c>
      <c r="C22" s="18">
        <v>7660.7</v>
      </c>
      <c r="D22" s="18">
        <v>2010</v>
      </c>
      <c r="E22" s="8">
        <f t="shared" si="2"/>
        <v>-5650.7</v>
      </c>
      <c r="F22" s="4">
        <f t="shared" si="3"/>
        <v>26.2</v>
      </c>
    </row>
    <row r="23" spans="1:6" ht="91.5" customHeight="1" x14ac:dyDescent="0.2">
      <c r="A23" s="2" t="s">
        <v>21</v>
      </c>
      <c r="B23" s="10" t="s">
        <v>28</v>
      </c>
      <c r="C23" s="18">
        <v>117974.6</v>
      </c>
      <c r="D23" s="18">
        <v>5165.5</v>
      </c>
      <c r="E23" s="8">
        <f t="shared" si="0"/>
        <v>-112809.1</v>
      </c>
      <c r="F23" s="4">
        <f t="shared" si="1"/>
        <v>4.4000000000000004</v>
      </c>
    </row>
    <row r="24" spans="1:6" s="6" customFormat="1" ht="34.5" customHeight="1" x14ac:dyDescent="0.2">
      <c r="A24" s="17" t="s">
        <v>26</v>
      </c>
      <c r="B24" s="17"/>
      <c r="C24" s="13">
        <f>SUM(C4:C23)</f>
        <v>2922090.5</v>
      </c>
      <c r="D24" s="13">
        <f>SUM(D4:D23)</f>
        <v>638187.9</v>
      </c>
      <c r="E24" s="13">
        <f>SUM(E4:E23)</f>
        <v>-2283902.6</v>
      </c>
      <c r="F24" s="5">
        <f>D24/C24%</f>
        <v>21.8</v>
      </c>
    </row>
    <row r="25" spans="1:6" ht="15" x14ac:dyDescent="0.2">
      <c r="A25" s="2" t="s">
        <v>50</v>
      </c>
      <c r="B25" s="3" t="s">
        <v>22</v>
      </c>
      <c r="C25" s="18">
        <v>486953.6</v>
      </c>
      <c r="D25" s="18">
        <v>114421.3</v>
      </c>
      <c r="E25" s="8">
        <f t="shared" ref="E25:E26" si="4">D25-C25</f>
        <v>-372532.3</v>
      </c>
      <c r="F25" s="4">
        <f t="shared" si="1"/>
        <v>23.5</v>
      </c>
    </row>
    <row r="26" spans="1:6" s="6" customFormat="1" ht="34.5" customHeight="1" x14ac:dyDescent="0.2">
      <c r="A26" s="15" t="s">
        <v>24</v>
      </c>
      <c r="B26" s="15"/>
      <c r="C26" s="14">
        <f>C24+C25</f>
        <v>3409044.1</v>
      </c>
      <c r="D26" s="14">
        <f>D24+D25</f>
        <v>752609.2</v>
      </c>
      <c r="E26" s="9">
        <f t="shared" si="4"/>
        <v>-2656434.9</v>
      </c>
      <c r="F26" s="5">
        <f t="shared" si="1"/>
        <v>22.1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01.04.2026</vt:lpstr>
      <vt:lpstr>'на 01.04.2026'!APPT</vt:lpstr>
      <vt:lpstr>'на 01.04.2026'!FIO</vt:lpstr>
      <vt:lpstr>'на 01.04.2026'!SIGN</vt:lpstr>
      <vt:lpstr>'на 01.04.2026'!Заголовки_для_печати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2026-04-15T05:54:26Z</cp:lastPrinted>
  <dcterms:created xsi:type="dcterms:W3CDTF">2022-07-20T12:00:27Z</dcterms:created>
  <dcterms:modified xsi:type="dcterms:W3CDTF">2026-04-15T05:54:33Z</dcterms:modified>
</cp:coreProperties>
</file>