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6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Бюджет!$A$10</definedName>
    <definedName name="FIO" localSheetId="0">Бюджет!$F$10</definedName>
    <definedName name="LAST_CELL" localSheetId="0">Бюджет!$J$58</definedName>
    <definedName name="SIGN" localSheetId="0">Бюджет!$A$10:$H$11</definedName>
  </definedNames>
  <calcPr calcId="162913"/>
</workbook>
</file>

<file path=xl/calcChain.xml><?xml version="1.0" encoding="utf-8"?>
<calcChain xmlns="http://schemas.openxmlformats.org/spreadsheetml/2006/main">
  <c r="D29" i="1" l="1"/>
  <c r="C29" i="1"/>
  <c r="E30" i="1"/>
  <c r="D4" i="1" l="1"/>
  <c r="C4" i="1"/>
  <c r="D52" i="1" l="1"/>
  <c r="C12" i="1" l="1"/>
  <c r="E13" i="1" l="1"/>
  <c r="E15" i="1"/>
  <c r="E16" i="1"/>
  <c r="E17" i="1"/>
  <c r="E19" i="1"/>
  <c r="E20" i="1"/>
  <c r="E21" i="1"/>
  <c r="E22" i="1"/>
  <c r="E23" i="1"/>
  <c r="E25" i="1"/>
  <c r="E26" i="1"/>
  <c r="E27" i="1"/>
  <c r="E28" i="1"/>
  <c r="E31" i="1"/>
  <c r="E29" i="1" s="1"/>
  <c r="E33" i="1"/>
  <c r="E34" i="1"/>
  <c r="E35" i="1"/>
  <c r="E36" i="1"/>
  <c r="E37" i="1"/>
  <c r="E39" i="1"/>
  <c r="E40" i="1"/>
  <c r="E42" i="1"/>
  <c r="E43" i="1"/>
  <c r="E44" i="1"/>
  <c r="E45" i="1"/>
  <c r="E47" i="1"/>
  <c r="E48" i="1"/>
  <c r="E49" i="1"/>
  <c r="E51" i="1"/>
  <c r="E53" i="1"/>
  <c r="C46" i="1" l="1"/>
  <c r="C41" i="1"/>
  <c r="C38" i="1"/>
  <c r="C32" i="1"/>
  <c r="C24" i="1"/>
  <c r="C18" i="1"/>
  <c r="C14" i="1"/>
  <c r="C52" i="1"/>
  <c r="E52" i="1" s="1"/>
  <c r="D50" i="1"/>
  <c r="C50" i="1"/>
  <c r="D46" i="1"/>
  <c r="D41" i="1"/>
  <c r="D38" i="1"/>
  <c r="D32" i="1"/>
  <c r="D24" i="1"/>
  <c r="D18" i="1"/>
  <c r="D14" i="1"/>
  <c r="D12" i="1"/>
  <c r="E12" i="1" s="1"/>
  <c r="C54" i="1" l="1"/>
  <c r="E46" i="1"/>
  <c r="E50" i="1"/>
  <c r="E38" i="1"/>
  <c r="E18" i="1"/>
  <c r="E41" i="1"/>
  <c r="E32" i="1"/>
  <c r="E24" i="1"/>
  <c r="E14" i="1"/>
  <c r="D54" i="1"/>
  <c r="E4" i="1"/>
  <c r="E54" i="1" l="1"/>
</calcChain>
</file>

<file path=xl/sharedStrings.xml><?xml version="1.0" encoding="utf-8"?>
<sst xmlns="http://schemas.openxmlformats.org/spreadsheetml/2006/main" count="110" uniqueCount="110">
  <si>
    <t>тыс. руб.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</si>
  <si>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</si>
  <si>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</si>
  <si>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</si>
  <si>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</si>
  <si>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</si>
  <si>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</si>
  <si>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</si>
  <si>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</si>
  <si>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</si>
  <si>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</si>
  <si>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</si>
  <si>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</si>
  <si>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</si>
  <si>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</si>
  <si>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</si>
  <si>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</si>
  <si>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</si>
  <si>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</si>
  <si>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</si>
  <si>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</si>
  <si>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</si>
  <si>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</si>
  <si>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</si>
  <si>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</si>
  <si>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</si>
  <si>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</si>
  <si>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</si>
  <si>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</si>
  <si>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</si>
  <si>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</si>
  <si>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</si>
  <si>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</si>
  <si>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</si>
  <si>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</si>
  <si>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</si>
  <si>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</si>
  <si>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</si>
  <si>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</si>
  <si>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</si>
  <si>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</si>
  <si>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</si>
  <si>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</si>
  <si>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</si>
  <si>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</si>
  <si>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</si>
  <si>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</si>
  <si>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</si>
  <si>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</si>
  <si>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</si>
  <si>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</si>
  <si>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</si>
  <si>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</si>
  <si>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</si>
  <si>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</si>
  <si>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</si>
  <si>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</si>
  <si>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</si>
  <si>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</si>
  <si>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</si>
  <si>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</si>
  <si>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</si>
  <si>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</si>
  <si>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</si>
  <si>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</si>
  <si>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</si>
  <si>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</si>
  <si>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</si>
  <si>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</si>
  <si>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</si>
  <si>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</si>
  <si>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</si>
  <si>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</si>
  <si>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</si>
  <si>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</si>
  <si>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</si>
  <si>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</si>
  <si>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</si>
  <si>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</si>
  <si>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</si>
  <si>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</si>
  <si>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</si>
  <si>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</si>
  <si>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</si>
  <si>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</si>
  <si>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</si>
  <si>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</si>
  <si>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</si>
  <si>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</si>
  <si>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</si>
  <si>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</si>
  <si>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</si>
  <si>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</si>
  <si>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</si>
  <si>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</si>
  <si>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</si>
  <si>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</si>
  <si>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</si>
  <si>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</si>
  <si>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</si>
  <si>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</si>
  <si>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</si>
  <si>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</si>
  <si>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</si>
  <si>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>Итого:</t>
  </si>
  <si>
    <t xml:space="preserve">Назначено по бюджету на 2026 год 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</si>
  <si>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01.04.2026 г.</t>
  </si>
  <si>
    <t>Исполнено на 01.04.2026 г.</t>
  </si>
  <si>
    <t>0602</t>
  </si>
  <si>
    <t>Сбор, удаление отходов и очистка сточных вод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</si>
</sst>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 applyProtection="1"/>
    <xf numFmtId="165" fontId="3" fillId="0" borderId="0" xfId="0" applyNumberFormat="1" applyFont="1"/>
    <xf numFmtId="0" fontId="1" fillId="0" borderId="0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wrapText="1"/>
    </xf>
    <xf numFmtId="0" fontId="1" fillId="2" borderId="1" xfId="1" applyFont="1" applyFill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horizontal="center" wrapText="1"/>
    </xf>
    <xf numFmtId="49" fontId="3" fillId="0" borderId="1" xfId="0" applyNumberFormat="1" applyFont="1" applyBorder="1" applyAlignment="1" applyProtection="1">
      <alignment horizontal="left" wrapText="1"/>
    </xf>
    <xf numFmtId="164" fontId="1" fillId="0" borderId="1" xfId="0" applyNumberFormat="1" applyFont="1" applyFill="1" applyBorder="1" applyAlignment="1" applyProtection="1">
      <alignment horizontal="center" wrapText="1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7"/>
  <sheetViews>
    <sheetView showGridLines="0" tabSelected="1" topLeftCell="A34" zoomScale="90" zoomScaleNormal="90" workbookViewId="0">
      <selection activeCell="B6" sqref="B6"/>
    </sheetView>
  </sheetViews>
  <sheetFormatPr defaultColWidth="9.140625" defaultRowHeight="12.75" customHeight="1" outlineLevelRow="1" x14ac:dyDescent="0.25"/>
  <cols>
    <col min="1" max="1" width="9.5703125" style="3" customWidth="1"/>
    <col min="2" max="2" width="34.85546875" style="3" customWidth="1"/>
    <col min="3" max="3" width="15.42578125" style="3" customWidth="1"/>
    <col min="4" max="4" width="14.7109375" style="3" customWidth="1"/>
    <col min="5" max="5" width="13.42578125" style="4" customWidth="1"/>
    <col min="6" max="6" width="3.28515625" style="3" customWidth="1"/>
    <col min="7" max="7" width="0.28515625" style="3" customWidth="1"/>
    <col min="8" max="10" width="9.140625" style="3" customWidth="1"/>
    <col min="11" max="16384" width="9.140625" style="3"/>
  </cols>
  <sheetData>
    <row r="1" spans="1:10" ht="39.75" customHeight="1" x14ac:dyDescent="0.25">
      <c r="A1" s="7" t="s">
        <v>106</v>
      </c>
      <c r="B1" s="7"/>
      <c r="C1" s="7"/>
      <c r="D1" s="7"/>
      <c r="E1" s="7"/>
      <c r="F1" s="7"/>
      <c r="G1" s="7"/>
    </row>
    <row r="2" spans="1:10" ht="15.75" x14ac:dyDescent="0.25">
      <c r="A2" s="1" t="s">
        <v>0</v>
      </c>
      <c r="B2" s="1"/>
      <c r="C2" s="1"/>
      <c r="D2" s="1"/>
      <c r="E2" s="2"/>
      <c r="F2" s="1"/>
      <c r="G2" s="1"/>
      <c r="H2" s="1"/>
      <c r="I2" s="5"/>
      <c r="J2" s="5"/>
    </row>
    <row r="3" spans="1:10" ht="51" customHeight="1" x14ac:dyDescent="0.25">
      <c r="A3" s="8" t="s">
        <v>99</v>
      </c>
      <c r="B3" s="11" t="s">
        <v>100</v>
      </c>
      <c r="C3" s="9" t="s">
        <v>105</v>
      </c>
      <c r="D3" s="8" t="s">
        <v>107</v>
      </c>
      <c r="E3" s="10" t="s">
        <v>101</v>
      </c>
    </row>
    <row r="4" spans="1:10" ht="31.5" x14ac:dyDescent="0.25">
      <c r="A4" s="8" t="s">
        <v>1</v>
      </c>
      <c r="B4" s="11" t="s">
        <v>2</v>
      </c>
      <c r="C4" s="14">
        <f>C5+C6+C7+C8+C9+C10+C11</f>
        <v>398894.4</v>
      </c>
      <c r="D4" s="14">
        <f>D5+D6+D7+D8+D9+D10+D11</f>
        <v>84218.9</v>
      </c>
      <c r="E4" s="15">
        <f>D4/C4%</f>
        <v>21.113081557424717</v>
      </c>
    </row>
    <row r="5" spans="1:10" ht="63" outlineLevel="1" x14ac:dyDescent="0.25">
      <c r="A5" s="12" t="s">
        <v>3</v>
      </c>
      <c r="B5" s="13" t="s">
        <v>4</v>
      </c>
      <c r="C5" s="21">
        <v>3450.3</v>
      </c>
      <c r="D5" s="19">
        <v>760</v>
      </c>
      <c r="E5" s="19">
        <v>22</v>
      </c>
    </row>
    <row r="6" spans="1:10" ht="94.5" outlineLevel="1" x14ac:dyDescent="0.25">
      <c r="A6" s="12" t="s">
        <v>5</v>
      </c>
      <c r="B6" s="13" t="s">
        <v>6</v>
      </c>
      <c r="C6" s="21">
        <v>15008.3</v>
      </c>
      <c r="D6" s="21">
        <v>2735.6</v>
      </c>
      <c r="E6" s="19">
        <v>18.2</v>
      </c>
    </row>
    <row r="7" spans="1:10" ht="80.25" customHeight="1" outlineLevel="1" x14ac:dyDescent="0.25">
      <c r="A7" s="12" t="s">
        <v>7</v>
      </c>
      <c r="B7" s="13" t="s">
        <v>8</v>
      </c>
      <c r="C7" s="21">
        <v>214281.4</v>
      </c>
      <c r="D7" s="21">
        <v>37234.5</v>
      </c>
      <c r="E7" s="19">
        <v>17.399999999999999</v>
      </c>
    </row>
    <row r="8" spans="1:10" ht="15.75" outlineLevel="1" x14ac:dyDescent="0.25">
      <c r="A8" s="12" t="s">
        <v>9</v>
      </c>
      <c r="B8" s="13" t="s">
        <v>10</v>
      </c>
      <c r="C8" s="19">
        <v>139.6</v>
      </c>
      <c r="D8" s="19">
        <v>139.6</v>
      </c>
      <c r="E8" s="19">
        <v>100</v>
      </c>
    </row>
    <row r="9" spans="1:10" ht="78.75" outlineLevel="1" x14ac:dyDescent="0.25">
      <c r="A9" s="12" t="s">
        <v>11</v>
      </c>
      <c r="B9" s="13" t="s">
        <v>12</v>
      </c>
      <c r="C9" s="21">
        <v>36353.800000000003</v>
      </c>
      <c r="D9" s="21">
        <v>6899.1</v>
      </c>
      <c r="E9" s="19">
        <v>19</v>
      </c>
    </row>
    <row r="10" spans="1:10" ht="15.75" outlineLevel="1" x14ac:dyDescent="0.25">
      <c r="A10" s="12" t="s">
        <v>13</v>
      </c>
      <c r="B10" s="13" t="s">
        <v>14</v>
      </c>
      <c r="C10" s="19">
        <v>239.9</v>
      </c>
      <c r="D10" s="19">
        <v>0</v>
      </c>
      <c r="E10" s="19">
        <v>0</v>
      </c>
    </row>
    <row r="11" spans="1:10" ht="31.5" outlineLevel="1" x14ac:dyDescent="0.25">
      <c r="A11" s="12" t="s">
        <v>15</v>
      </c>
      <c r="B11" s="13" t="s">
        <v>16</v>
      </c>
      <c r="C11" s="21">
        <v>129421.1</v>
      </c>
      <c r="D11" s="21">
        <v>36450.1</v>
      </c>
      <c r="E11" s="19">
        <v>28.2</v>
      </c>
    </row>
    <row r="12" spans="1:10" ht="15.75" x14ac:dyDescent="0.25">
      <c r="A12" s="8" t="s">
        <v>17</v>
      </c>
      <c r="B12" s="11" t="s">
        <v>18</v>
      </c>
      <c r="C12" s="16">
        <f>C13</f>
        <v>2326.1999999999998</v>
      </c>
      <c r="D12" s="16">
        <f>D13</f>
        <v>329</v>
      </c>
      <c r="E12" s="15">
        <f t="shared" ref="E12:E54" si="0">D12/C12%</f>
        <v>14.143237898718942</v>
      </c>
    </row>
    <row r="13" spans="1:10" ht="31.5" outlineLevel="1" x14ac:dyDescent="0.25">
      <c r="A13" s="12" t="s">
        <v>19</v>
      </c>
      <c r="B13" s="13" t="s">
        <v>20</v>
      </c>
      <c r="C13" s="17">
        <v>2326.1999999999998</v>
      </c>
      <c r="D13" s="17">
        <v>329</v>
      </c>
      <c r="E13" s="18">
        <f t="shared" si="0"/>
        <v>14.143237898718942</v>
      </c>
    </row>
    <row r="14" spans="1:10" ht="63" x14ac:dyDescent="0.25">
      <c r="A14" s="8" t="s">
        <v>21</v>
      </c>
      <c r="B14" s="11" t="s">
        <v>22</v>
      </c>
      <c r="C14" s="16">
        <f>C15+C16+C17</f>
        <v>23165.8</v>
      </c>
      <c r="D14" s="16">
        <f>D15+D16+D17</f>
        <v>3862.5</v>
      </c>
      <c r="E14" s="15">
        <f t="shared" si="0"/>
        <v>16.673285619318133</v>
      </c>
    </row>
    <row r="15" spans="1:10" ht="15.75" outlineLevel="1" x14ac:dyDescent="0.25">
      <c r="A15" s="12" t="s">
        <v>23</v>
      </c>
      <c r="B15" s="13" t="s">
        <v>24</v>
      </c>
      <c r="C15" s="21">
        <v>13024.1</v>
      </c>
      <c r="D15" s="21">
        <v>1931.1</v>
      </c>
      <c r="E15" s="18">
        <f t="shared" si="0"/>
        <v>14.827128170084688</v>
      </c>
    </row>
    <row r="16" spans="1:10" ht="62.25" customHeight="1" outlineLevel="1" x14ac:dyDescent="0.25">
      <c r="A16" s="12" t="s">
        <v>25</v>
      </c>
      <c r="B16" s="13" t="s">
        <v>26</v>
      </c>
      <c r="C16" s="21">
        <v>9046.1</v>
      </c>
      <c r="D16" s="21">
        <v>1399.5</v>
      </c>
      <c r="E16" s="18">
        <f t="shared" si="0"/>
        <v>15.470755353135605</v>
      </c>
    </row>
    <row r="17" spans="1:5" ht="48.75" customHeight="1" outlineLevel="1" x14ac:dyDescent="0.25">
      <c r="A17" s="12" t="s">
        <v>27</v>
      </c>
      <c r="B17" s="13" t="s">
        <v>28</v>
      </c>
      <c r="C17" s="21">
        <v>1095.5999999999999</v>
      </c>
      <c r="D17" s="19">
        <v>531.9</v>
      </c>
      <c r="E17" s="18">
        <f t="shared" si="0"/>
        <v>48.548740416210293</v>
      </c>
    </row>
    <row r="18" spans="1:5" ht="31.5" x14ac:dyDescent="0.25">
      <c r="A18" s="8" t="s">
        <v>29</v>
      </c>
      <c r="B18" s="11" t="s">
        <v>30</v>
      </c>
      <c r="C18" s="16">
        <f>C19+C20+C21+C22+C23</f>
        <v>98777.1</v>
      </c>
      <c r="D18" s="14">
        <f>D19+D20+D21+D22+D23</f>
        <v>12158.6</v>
      </c>
      <c r="E18" s="15">
        <f t="shared" si="0"/>
        <v>12.309128330351873</v>
      </c>
    </row>
    <row r="19" spans="1:5" ht="16.5" customHeight="1" outlineLevel="1" x14ac:dyDescent="0.25">
      <c r="A19" s="12" t="s">
        <v>31</v>
      </c>
      <c r="B19" s="13" t="s">
        <v>32</v>
      </c>
      <c r="C19" s="19">
        <v>300</v>
      </c>
      <c r="D19" s="19">
        <v>0</v>
      </c>
      <c r="E19" s="18">
        <f t="shared" si="0"/>
        <v>0</v>
      </c>
    </row>
    <row r="20" spans="1:5" ht="18.75" customHeight="1" outlineLevel="1" x14ac:dyDescent="0.25">
      <c r="A20" s="12" t="s">
        <v>33</v>
      </c>
      <c r="B20" s="13" t="s">
        <v>34</v>
      </c>
      <c r="C20" s="19">
        <v>744.6</v>
      </c>
      <c r="D20" s="19">
        <v>172.5</v>
      </c>
      <c r="E20" s="18">
        <f t="shared" si="0"/>
        <v>23.166800966962125</v>
      </c>
    </row>
    <row r="21" spans="1:5" ht="31.5" outlineLevel="1" x14ac:dyDescent="0.25">
      <c r="A21" s="12" t="s">
        <v>35</v>
      </c>
      <c r="B21" s="13" t="s">
        <v>36</v>
      </c>
      <c r="C21" s="21">
        <v>83364.399999999994</v>
      </c>
      <c r="D21" s="21">
        <v>9793</v>
      </c>
      <c r="E21" s="18">
        <f t="shared" si="0"/>
        <v>11.747220636146846</v>
      </c>
    </row>
    <row r="22" spans="1:5" ht="15.75" outlineLevel="1" x14ac:dyDescent="0.25">
      <c r="A22" s="12" t="s">
        <v>37</v>
      </c>
      <c r="B22" s="13" t="s">
        <v>38</v>
      </c>
      <c r="C22" s="21">
        <v>1470.3</v>
      </c>
      <c r="D22" s="19">
        <v>348.4</v>
      </c>
      <c r="E22" s="18">
        <f t="shared" si="0"/>
        <v>23.695844385499559</v>
      </c>
    </row>
    <row r="23" spans="1:5" ht="31.5" outlineLevel="1" x14ac:dyDescent="0.25">
      <c r="A23" s="12" t="s">
        <v>39</v>
      </c>
      <c r="B23" s="13" t="s">
        <v>40</v>
      </c>
      <c r="C23" s="21">
        <v>12897.8</v>
      </c>
      <c r="D23" s="21">
        <v>1844.7</v>
      </c>
      <c r="E23" s="18">
        <f t="shared" si="0"/>
        <v>14.302439175673372</v>
      </c>
    </row>
    <row r="24" spans="1:5" ht="31.5" customHeight="1" x14ac:dyDescent="0.25">
      <c r="A24" s="8" t="s">
        <v>41</v>
      </c>
      <c r="B24" s="11" t="s">
        <v>42</v>
      </c>
      <c r="C24" s="14">
        <f>C25+C26+C27+C28</f>
        <v>328944.90000000002</v>
      </c>
      <c r="D24" s="14">
        <f>D25+D26+D27+D28</f>
        <v>51975</v>
      </c>
      <c r="E24" s="15">
        <f t="shared" si="0"/>
        <v>15.800518567091327</v>
      </c>
    </row>
    <row r="25" spans="1:5" ht="15.75" outlineLevel="1" x14ac:dyDescent="0.25">
      <c r="A25" s="12" t="s">
        <v>43</v>
      </c>
      <c r="B25" s="13" t="s">
        <v>44</v>
      </c>
      <c r="C25" s="21">
        <v>15365.9</v>
      </c>
      <c r="D25" s="21">
        <v>2334.3000000000002</v>
      </c>
      <c r="E25" s="18">
        <f t="shared" si="0"/>
        <v>15.191430375051253</v>
      </c>
    </row>
    <row r="26" spans="1:5" ht="15.75" outlineLevel="1" x14ac:dyDescent="0.25">
      <c r="A26" s="12" t="s">
        <v>45</v>
      </c>
      <c r="B26" s="13" t="s">
        <v>46</v>
      </c>
      <c r="C26" s="21">
        <v>120218.8</v>
      </c>
      <c r="D26" s="21">
        <v>5249</v>
      </c>
      <c r="E26" s="18">
        <f t="shared" si="0"/>
        <v>4.3662056184224092</v>
      </c>
    </row>
    <row r="27" spans="1:5" ht="15.75" outlineLevel="1" x14ac:dyDescent="0.25">
      <c r="A27" s="12" t="s">
        <v>47</v>
      </c>
      <c r="B27" s="13" t="s">
        <v>48</v>
      </c>
      <c r="C27" s="21">
        <v>125518.7</v>
      </c>
      <c r="D27" s="21">
        <v>19305.599999999999</v>
      </c>
      <c r="E27" s="18">
        <f t="shared" si="0"/>
        <v>15.380656428086015</v>
      </c>
    </row>
    <row r="28" spans="1:5" ht="31.5" customHeight="1" outlineLevel="1" x14ac:dyDescent="0.25">
      <c r="A28" s="12" t="s">
        <v>49</v>
      </c>
      <c r="B28" s="13" t="s">
        <v>50</v>
      </c>
      <c r="C28" s="21">
        <v>67841.5</v>
      </c>
      <c r="D28" s="21">
        <v>25086.1</v>
      </c>
      <c r="E28" s="18">
        <f t="shared" si="0"/>
        <v>36.977513763699207</v>
      </c>
    </row>
    <row r="29" spans="1:5" ht="31.5" x14ac:dyDescent="0.25">
      <c r="A29" s="8" t="s">
        <v>51</v>
      </c>
      <c r="B29" s="11" t="s">
        <v>52</v>
      </c>
      <c r="C29" s="16">
        <f>C31+C30</f>
        <v>68720.600000000006</v>
      </c>
      <c r="D29" s="16">
        <f>D31+D30</f>
        <v>1652.4</v>
      </c>
      <c r="E29" s="16">
        <f>E31</f>
        <v>24.952055932228987</v>
      </c>
    </row>
    <row r="30" spans="1:5" ht="31.5" x14ac:dyDescent="0.25">
      <c r="A30" s="12" t="s">
        <v>108</v>
      </c>
      <c r="B30" s="22" t="s">
        <v>109</v>
      </c>
      <c r="C30" s="21">
        <v>62098.3</v>
      </c>
      <c r="D30" s="19">
        <v>0</v>
      </c>
      <c r="E30" s="18">
        <f t="shared" si="0"/>
        <v>0</v>
      </c>
    </row>
    <row r="31" spans="1:5" ht="31.5" outlineLevel="1" x14ac:dyDescent="0.25">
      <c r="A31" s="12" t="s">
        <v>53</v>
      </c>
      <c r="B31" s="13" t="s">
        <v>54</v>
      </c>
      <c r="C31" s="21">
        <v>6622.3</v>
      </c>
      <c r="D31" s="21">
        <v>1652.4</v>
      </c>
      <c r="E31" s="18">
        <f t="shared" si="0"/>
        <v>24.952055932228987</v>
      </c>
    </row>
    <row r="32" spans="1:5" ht="15.75" x14ac:dyDescent="0.25">
      <c r="A32" s="8" t="s">
        <v>55</v>
      </c>
      <c r="B32" s="11" t="s">
        <v>56</v>
      </c>
      <c r="C32" s="16">
        <f>C33+C34+C35+C36+C37</f>
        <v>1988854.4000000001</v>
      </c>
      <c r="D32" s="16">
        <f>D33+D34+D35+D36+D37</f>
        <v>493781.1</v>
      </c>
      <c r="E32" s="15">
        <f t="shared" si="0"/>
        <v>24.827413208327364</v>
      </c>
    </row>
    <row r="33" spans="1:5" ht="15.75" outlineLevel="1" x14ac:dyDescent="0.25">
      <c r="A33" s="12" t="s">
        <v>57</v>
      </c>
      <c r="B33" s="13" t="s">
        <v>58</v>
      </c>
      <c r="C33" s="21">
        <v>634063.5</v>
      </c>
      <c r="D33" s="21">
        <v>159439</v>
      </c>
      <c r="E33" s="18">
        <f t="shared" si="0"/>
        <v>25.145588730466269</v>
      </c>
    </row>
    <row r="34" spans="1:5" ht="15.75" outlineLevel="1" x14ac:dyDescent="0.25">
      <c r="A34" s="12" t="s">
        <v>59</v>
      </c>
      <c r="B34" s="13" t="s">
        <v>60</v>
      </c>
      <c r="C34" s="21">
        <v>1057421.3</v>
      </c>
      <c r="D34" s="21">
        <v>265980.90000000002</v>
      </c>
      <c r="E34" s="18">
        <f t="shared" si="0"/>
        <v>25.153730116841796</v>
      </c>
    </row>
    <row r="35" spans="1:5" ht="18" customHeight="1" outlineLevel="1" x14ac:dyDescent="0.25">
      <c r="A35" s="12" t="s">
        <v>61</v>
      </c>
      <c r="B35" s="13" t="s">
        <v>62</v>
      </c>
      <c r="C35" s="21">
        <v>225358.3</v>
      </c>
      <c r="D35" s="21">
        <v>60311.1</v>
      </c>
      <c r="E35" s="18">
        <f t="shared" si="0"/>
        <v>26.762315832165932</v>
      </c>
    </row>
    <row r="36" spans="1:5" ht="15.75" outlineLevel="1" x14ac:dyDescent="0.25">
      <c r="A36" s="12" t="s">
        <v>63</v>
      </c>
      <c r="B36" s="13" t="s">
        <v>64</v>
      </c>
      <c r="C36" s="21">
        <v>17878</v>
      </c>
      <c r="D36" s="19">
        <v>114.6</v>
      </c>
      <c r="E36" s="18">
        <f t="shared" si="0"/>
        <v>0.64101129880299801</v>
      </c>
    </row>
    <row r="37" spans="1:5" ht="31.5" outlineLevel="1" x14ac:dyDescent="0.25">
      <c r="A37" s="12" t="s">
        <v>65</v>
      </c>
      <c r="B37" s="13" t="s">
        <v>66</v>
      </c>
      <c r="C37" s="21">
        <v>54133.3</v>
      </c>
      <c r="D37" s="21">
        <v>7935.5</v>
      </c>
      <c r="E37" s="18">
        <f t="shared" si="0"/>
        <v>14.659183903438361</v>
      </c>
    </row>
    <row r="38" spans="1:5" ht="31.5" x14ac:dyDescent="0.25">
      <c r="A38" s="8" t="s">
        <v>67</v>
      </c>
      <c r="B38" s="11" t="s">
        <v>68</v>
      </c>
      <c r="C38" s="16">
        <f>C39+C40</f>
        <v>257525.30000000002</v>
      </c>
      <c r="D38" s="16">
        <f>D39+D40</f>
        <v>58957.9</v>
      </c>
      <c r="E38" s="15">
        <f t="shared" si="0"/>
        <v>22.894022451386331</v>
      </c>
    </row>
    <row r="39" spans="1:5" ht="15.75" outlineLevel="1" x14ac:dyDescent="0.25">
      <c r="A39" s="12" t="s">
        <v>69</v>
      </c>
      <c r="B39" s="13" t="s">
        <v>70</v>
      </c>
      <c r="C39" s="21">
        <v>253115.7</v>
      </c>
      <c r="D39" s="21">
        <v>58122.6</v>
      </c>
      <c r="E39" s="18">
        <f t="shared" si="0"/>
        <v>22.96285848724516</v>
      </c>
    </row>
    <row r="40" spans="1:5" ht="31.5" outlineLevel="1" x14ac:dyDescent="0.25">
      <c r="A40" s="12" t="s">
        <v>71</v>
      </c>
      <c r="B40" s="13" t="s">
        <v>72</v>
      </c>
      <c r="C40" s="21">
        <v>4409.6000000000004</v>
      </c>
      <c r="D40" s="19">
        <v>835.3</v>
      </c>
      <c r="E40" s="18">
        <f t="shared" si="0"/>
        <v>18.942761248185775</v>
      </c>
    </row>
    <row r="41" spans="1:5" ht="15.75" x14ac:dyDescent="0.25">
      <c r="A41" s="8" t="s">
        <v>73</v>
      </c>
      <c r="B41" s="11" t="s">
        <v>74</v>
      </c>
      <c r="C41" s="16">
        <f>C42+C43+C44+C45</f>
        <v>117867.3</v>
      </c>
      <c r="D41" s="14">
        <f>D42+D43+D44+D45</f>
        <v>18190.3</v>
      </c>
      <c r="E41" s="15">
        <f t="shared" si="0"/>
        <v>15.43286390712267</v>
      </c>
    </row>
    <row r="42" spans="1:5" ht="15.75" outlineLevel="1" x14ac:dyDescent="0.25">
      <c r="A42" s="12" t="s">
        <v>75</v>
      </c>
      <c r="B42" s="13" t="s">
        <v>76</v>
      </c>
      <c r="C42" s="21">
        <v>14082.1</v>
      </c>
      <c r="D42" s="21">
        <v>3241.4</v>
      </c>
      <c r="E42" s="18">
        <f t="shared" si="0"/>
        <v>23.017873754624667</v>
      </c>
    </row>
    <row r="43" spans="1:5" ht="17.25" customHeight="1" outlineLevel="1" x14ac:dyDescent="0.25">
      <c r="A43" s="12" t="s">
        <v>77</v>
      </c>
      <c r="B43" s="13" t="s">
        <v>78</v>
      </c>
      <c r="C43" s="21">
        <v>17598.7</v>
      </c>
      <c r="D43" s="21">
        <v>6543.6</v>
      </c>
      <c r="E43" s="18">
        <f t="shared" si="0"/>
        <v>37.182291873831595</v>
      </c>
    </row>
    <row r="44" spans="1:5" ht="15.75" outlineLevel="1" x14ac:dyDescent="0.25">
      <c r="A44" s="12" t="s">
        <v>79</v>
      </c>
      <c r="B44" s="13" t="s">
        <v>80</v>
      </c>
      <c r="C44" s="21">
        <v>85736.5</v>
      </c>
      <c r="D44" s="21">
        <v>8365.2999999999993</v>
      </c>
      <c r="E44" s="18">
        <f t="shared" si="0"/>
        <v>9.7569879806150226</v>
      </c>
    </row>
    <row r="45" spans="1:5" ht="31.5" outlineLevel="1" x14ac:dyDescent="0.25">
      <c r="A45" s="12" t="s">
        <v>81</v>
      </c>
      <c r="B45" s="13" t="s">
        <v>82</v>
      </c>
      <c r="C45" s="19">
        <v>450</v>
      </c>
      <c r="D45" s="19">
        <v>40</v>
      </c>
      <c r="E45" s="18">
        <f t="shared" si="0"/>
        <v>8.8888888888888893</v>
      </c>
    </row>
    <row r="46" spans="1:5" ht="31.5" x14ac:dyDescent="0.25">
      <c r="A46" s="8" t="s">
        <v>83</v>
      </c>
      <c r="B46" s="11" t="s">
        <v>84</v>
      </c>
      <c r="C46" s="16">
        <f>C47+C48+C49</f>
        <v>83648.5</v>
      </c>
      <c r="D46" s="16">
        <f>D47+D48+D49</f>
        <v>19755</v>
      </c>
      <c r="E46" s="15">
        <f t="shared" si="0"/>
        <v>23.616681709773637</v>
      </c>
    </row>
    <row r="47" spans="1:5" ht="15.75" outlineLevel="1" x14ac:dyDescent="0.25">
      <c r="A47" s="12" t="s">
        <v>85</v>
      </c>
      <c r="B47" s="13" t="s">
        <v>86</v>
      </c>
      <c r="C47" s="21">
        <v>6447.5</v>
      </c>
      <c r="D47" s="21">
        <v>1611.9</v>
      </c>
      <c r="E47" s="18">
        <f t="shared" si="0"/>
        <v>25.000387747188835</v>
      </c>
    </row>
    <row r="48" spans="1:5" ht="15.75" outlineLevel="1" x14ac:dyDescent="0.25">
      <c r="A48" s="12" t="s">
        <v>87</v>
      </c>
      <c r="B48" s="13" t="s">
        <v>88</v>
      </c>
      <c r="C48" s="21">
        <v>62189.2</v>
      </c>
      <c r="D48" s="21">
        <v>14412.6</v>
      </c>
      <c r="E48" s="18">
        <f t="shared" si="0"/>
        <v>23.17540666225004</v>
      </c>
    </row>
    <row r="49" spans="1:5" ht="15.75" outlineLevel="1" x14ac:dyDescent="0.25">
      <c r="A49" s="12" t="s">
        <v>89</v>
      </c>
      <c r="B49" s="13" t="s">
        <v>90</v>
      </c>
      <c r="C49" s="21">
        <v>15011.8</v>
      </c>
      <c r="D49" s="21">
        <v>3730.5</v>
      </c>
      <c r="E49" s="18">
        <f t="shared" si="0"/>
        <v>24.850450978563529</v>
      </c>
    </row>
    <row r="50" spans="1:5" ht="31.5" x14ac:dyDescent="0.25">
      <c r="A50" s="8" t="s">
        <v>91</v>
      </c>
      <c r="B50" s="11" t="s">
        <v>92</v>
      </c>
      <c r="C50" s="16">
        <f>C51</f>
        <v>13902</v>
      </c>
      <c r="D50" s="16">
        <f>D51</f>
        <v>2981.2</v>
      </c>
      <c r="E50" s="15">
        <f t="shared" si="0"/>
        <v>21.444396489713707</v>
      </c>
    </row>
    <row r="51" spans="1:5" ht="31.5" outlineLevel="1" x14ac:dyDescent="0.25">
      <c r="A51" s="12" t="s">
        <v>93</v>
      </c>
      <c r="B51" s="13" t="s">
        <v>94</v>
      </c>
      <c r="C51" s="21">
        <v>13902</v>
      </c>
      <c r="D51" s="21">
        <v>2981.2</v>
      </c>
      <c r="E51" s="18">
        <f t="shared" si="0"/>
        <v>21.444396489713707</v>
      </c>
    </row>
    <row r="52" spans="1:5" ht="49.7" customHeight="1" x14ac:dyDescent="0.25">
      <c r="A52" s="8" t="s">
        <v>95</v>
      </c>
      <c r="B52" s="11" t="s">
        <v>96</v>
      </c>
      <c r="C52" s="16">
        <f>C53</f>
        <v>26417.599999999999</v>
      </c>
      <c r="D52" s="16">
        <f>D53</f>
        <v>4747.3</v>
      </c>
      <c r="E52" s="15">
        <f t="shared" si="0"/>
        <v>17.970216825146874</v>
      </c>
    </row>
    <row r="53" spans="1:5" ht="45.75" customHeight="1" outlineLevel="1" x14ac:dyDescent="0.25">
      <c r="A53" s="12" t="s">
        <v>97</v>
      </c>
      <c r="B53" s="13" t="s">
        <v>98</v>
      </c>
      <c r="C53" s="21">
        <v>26417.599999999999</v>
      </c>
      <c r="D53" s="21">
        <v>4747.3</v>
      </c>
      <c r="E53" s="18">
        <f t="shared" si="0"/>
        <v>17.970216825146874</v>
      </c>
    </row>
    <row r="54" spans="1:5" ht="14.25" customHeight="1" x14ac:dyDescent="0.25">
      <c r="A54" s="19"/>
      <c r="B54" s="23" t="s">
        <v>104</v>
      </c>
      <c r="C54" s="20">
        <f>C4+C12+C14+C18+C24+C29+C32+C38+C41+C46+C50+C52</f>
        <v>3409044.1</v>
      </c>
      <c r="D54" s="20">
        <f>D4+D12+D14+D18+D24+D29+D32+D38+D41+D46+D50+D52</f>
        <v>752609.20000000007</v>
      </c>
      <c r="E54" s="15">
        <f t="shared" si="0"/>
        <v>22.076839663059804</v>
      </c>
    </row>
    <row r="55" spans="1:5" ht="12.75" customHeight="1" x14ac:dyDescent="0.25">
      <c r="C55" s="6"/>
      <c r="D55" s="6"/>
    </row>
    <row r="56" spans="1:5" ht="12.75" customHeight="1" x14ac:dyDescent="0.25">
      <c r="A56" s="3" t="s">
        <v>102</v>
      </c>
      <c r="E56" s="3"/>
    </row>
    <row r="57" spans="1:5" ht="12.75" customHeight="1" x14ac:dyDescent="0.25">
      <c r="A57" s="3" t="s">
        <v>103</v>
      </c>
      <c r="E57" s="3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rep:2.56.0.372</dc:description>
  <cp:lastModifiedBy>Светлана Козина</cp:lastModifiedBy>
  <cp:lastPrinted>2025-06-11T12:19:08Z</cp:lastPrinted>
  <dcterms:created xsi:type="dcterms:W3CDTF">2025-04-07T07:45:40Z</dcterms:created>
  <dcterms:modified xsi:type="dcterms:W3CDTF">2026-04-13T05:34:24Z</dcterms:modified>
</cp:coreProperties>
</file>