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12.2025" sheetId="1" r:id="rId1"/>
  </sheets>
  <definedNames>
    <definedName name="APPT" localSheetId="0">'на 01.12.2025'!$A$13</definedName>
    <definedName name="FIO" localSheetId="0">'на 01.12.2025'!$E$13</definedName>
    <definedName name="LAST_CELL" localSheetId="0">'на 01.12.2025'!#REF!</definedName>
    <definedName name="SIGN" localSheetId="0">'на 01.12.2025'!$A$13:$F$14</definedName>
    <definedName name="_xlnm.Print_Titles" localSheetId="0">'на 01.12.2025'!$2:$3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<sst xmlns="http://schemas.openxmlformats.org/spreadsheetml/2006/main" count="59" uniqueCount="53">
  <si>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</si>
  <si>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</si>
  <si>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</si>
  <si>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</si>
  <si>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</si>
  <si>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</si>
  <si>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</si>
  <si>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</si>
  <si>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</si>
  <si>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</si>
  <si>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</si>
  <si>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</si>
  <si>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</si>
  <si>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</si>
  <si>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</si>
  <si>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</si>
  <si>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</si>
  <si>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</si>
  <si>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</si>
  <si>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</si>
  <si>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</si>
  <si>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</si>
  <si>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</si>
  <si>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</si>
  <si>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</si>
  <si>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</si>
  <si>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</si>
  <si>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</si>
  <si>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</si>
  <si>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</si>
  <si>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</si>
  <si>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</si>
  <si>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</si>
  <si>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</si>
  <si>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</si>
  <si>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</si>
  <si>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</si>
  <si>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</si>
  <si>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</si>
  <si>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</si>
  <si>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</si>
  <si>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</si>
  <si>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</si>
  <si>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</si>
  <si>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</si>
  <si>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</si>
  <si>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</si>
  <si>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</si>
  <si>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</si>
  <si>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</si>
  <si>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</si>
  <si>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01.12.2025 года</t>
  </si>
  <si>
    <t>Исполнено на 01.12.2025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</si>
</sst>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E44" sqref="E44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51</v>
      </c>
      <c r="B1" s="17"/>
      <c r="C1" s="17"/>
      <c r="D1" s="17"/>
      <c r="E1" s="17"/>
      <c r="F1" s="17"/>
    </row>
    <row r="2" spans="1:6" ht="103.7" customHeight="1" x14ac:dyDescent="0.2">
      <c r="A2" s="2" t="s">
        <v>0</v>
      </c>
      <c r="B2" s="2" t="s">
        <v>23</v>
      </c>
      <c r="C2" s="11" t="s">
        <v>48</v>
      </c>
      <c r="D2" s="11" t="s">
        <v>52</v>
      </c>
      <c r="E2" s="2" t="s">
        <v>49</v>
      </c>
      <c r="F2" s="2" t="s">
        <v>50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5">
        <v>1849866.6</v>
      </c>
      <c r="D4" s="15">
        <v>1582956.1</v>
      </c>
      <c r="E4" s="8">
        <f>D4-C4</f>
        <v>-266910.5</v>
      </c>
      <c r="F4" s="4">
        <f>D4/C4%</f>
        <v>85.6</v>
      </c>
    </row>
    <row r="5" spans="1:6" ht="75" customHeight="1" x14ac:dyDescent="0.2">
      <c r="A5" s="2" t="s">
        <v>2</v>
      </c>
      <c r="B5" s="10" t="s">
        <v>31</v>
      </c>
      <c r="C5" s="15">
        <v>355541.3</v>
      </c>
      <c r="D5" s="15">
        <v>333305.2</v>
      </c>
      <c r="E5" s="8">
        <f t="shared" ref="E5:E23" si="0">D5-C5</f>
        <v>-22236.1</v>
      </c>
      <c r="F5" s="4">
        <f>D5/C5%</f>
        <v>93.7</v>
      </c>
    </row>
    <row r="6" spans="1:6" ht="90" customHeight="1" x14ac:dyDescent="0.2">
      <c r="A6" s="2" t="s">
        <v>3</v>
      </c>
      <c r="B6" s="10" t="s">
        <v>32</v>
      </c>
      <c r="C6" s="15">
        <v>179153.8</v>
      </c>
      <c r="D6" s="15">
        <v>114798</v>
      </c>
      <c r="E6" s="8">
        <f t="shared" si="0"/>
        <v>-64355.8</v>
      </c>
      <c r="F6" s="4">
        <f t="shared" ref="F6:F27" si="1">D6/C6%</f>
        <v>64.099999999999994</v>
      </c>
    </row>
    <row r="7" spans="1:6" ht="75" customHeight="1" x14ac:dyDescent="0.2">
      <c r="A7" s="2" t="s">
        <v>4</v>
      </c>
      <c r="B7" s="10" t="s">
        <v>33</v>
      </c>
      <c r="C7" s="15">
        <v>50</v>
      </c>
      <c r="D7" s="15">
        <v>25</v>
      </c>
      <c r="E7" s="8">
        <f t="shared" si="0"/>
        <v>-25</v>
      </c>
      <c r="F7" s="4">
        <f t="shared" si="1"/>
        <v>50</v>
      </c>
    </row>
    <row r="8" spans="1:6" ht="90" x14ac:dyDescent="0.2">
      <c r="A8" s="2" t="s">
        <v>5</v>
      </c>
      <c r="B8" s="10" t="s">
        <v>34</v>
      </c>
      <c r="C8" s="15">
        <v>634</v>
      </c>
      <c r="D8" s="15">
        <v>550.5</v>
      </c>
      <c r="E8" s="8">
        <f t="shared" si="0"/>
        <v>-83.5</v>
      </c>
      <c r="F8" s="4">
        <f t="shared" si="1"/>
        <v>86.8</v>
      </c>
    </row>
    <row r="9" spans="1:6" ht="75" x14ac:dyDescent="0.2">
      <c r="A9" s="2" t="s">
        <v>6</v>
      </c>
      <c r="B9" s="10" t="s">
        <v>35</v>
      </c>
      <c r="C9" s="15">
        <v>13081</v>
      </c>
      <c r="D9" s="15">
        <v>4275.5</v>
      </c>
      <c r="E9" s="8">
        <f t="shared" si="0"/>
        <v>-8805.5</v>
      </c>
      <c r="F9" s="4">
        <f t="shared" si="1"/>
        <v>32.700000000000003</v>
      </c>
    </row>
    <row r="10" spans="1:6" ht="90" x14ac:dyDescent="0.2">
      <c r="A10" s="2" t="s">
        <v>7</v>
      </c>
      <c r="B10" s="10" t="s">
        <v>36</v>
      </c>
      <c r="C10" s="15">
        <v>29118.7</v>
      </c>
      <c r="D10" s="15">
        <v>6409.6</v>
      </c>
      <c r="E10" s="8">
        <f t="shared" si="0"/>
        <v>-22709.1</v>
      </c>
      <c r="F10" s="4">
        <f t="shared" si="1"/>
        <v>22</v>
      </c>
    </row>
    <row r="11" spans="1:6" ht="104.25" customHeight="1" x14ac:dyDescent="0.2">
      <c r="A11" s="2" t="s">
        <v>8</v>
      </c>
      <c r="B11" s="10" t="s">
        <v>37</v>
      </c>
      <c r="C11" s="15">
        <v>100</v>
      </c>
      <c r="D11" s="15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38</v>
      </c>
      <c r="C12" s="15">
        <v>5062.3999999999996</v>
      </c>
      <c r="D12" s="15">
        <v>3632.2</v>
      </c>
      <c r="E12" s="8">
        <f t="shared" si="0"/>
        <v>-1430.2</v>
      </c>
      <c r="F12" s="4">
        <f t="shared" si="1"/>
        <v>71.7</v>
      </c>
    </row>
    <row r="13" spans="1:6" ht="89.25" customHeight="1" x14ac:dyDescent="0.2">
      <c r="A13" s="2" t="s">
        <v>10</v>
      </c>
      <c r="B13" s="10" t="s">
        <v>39</v>
      </c>
      <c r="C13" s="15">
        <v>107909.1</v>
      </c>
      <c r="D13" s="15">
        <v>94379.9</v>
      </c>
      <c r="E13" s="8">
        <f t="shared" si="0"/>
        <v>-13529.2</v>
      </c>
      <c r="F13" s="4">
        <f t="shared" si="1"/>
        <v>87.5</v>
      </c>
    </row>
    <row r="14" spans="1:6" ht="75" x14ac:dyDescent="0.2">
      <c r="A14" s="2" t="s">
        <v>11</v>
      </c>
      <c r="B14" s="10" t="s">
        <v>40</v>
      </c>
      <c r="C14" s="15">
        <v>24539.3</v>
      </c>
      <c r="D14" s="15">
        <v>24147.7</v>
      </c>
      <c r="E14" s="8">
        <f t="shared" si="0"/>
        <v>-391.6</v>
      </c>
      <c r="F14" s="4">
        <f t="shared" si="1"/>
        <v>98.4</v>
      </c>
    </row>
    <row r="15" spans="1:6" ht="105" customHeight="1" x14ac:dyDescent="0.2">
      <c r="A15" s="2" t="s">
        <v>12</v>
      </c>
      <c r="B15" s="10" t="s">
        <v>41</v>
      </c>
      <c r="C15" s="15">
        <v>63813.3</v>
      </c>
      <c r="D15" s="15">
        <v>55577.8</v>
      </c>
      <c r="E15" s="8">
        <f t="shared" si="0"/>
        <v>-8235.5</v>
      </c>
      <c r="F15" s="4">
        <f t="shared" si="1"/>
        <v>87.1</v>
      </c>
    </row>
    <row r="16" spans="1:6" ht="75" x14ac:dyDescent="0.2">
      <c r="A16" s="2" t="s">
        <v>13</v>
      </c>
      <c r="B16" s="10" t="s">
        <v>25</v>
      </c>
      <c r="C16" s="15">
        <v>12504</v>
      </c>
      <c r="D16" s="15">
        <v>10147</v>
      </c>
      <c r="E16" s="8">
        <f t="shared" si="0"/>
        <v>-2357</v>
      </c>
      <c r="F16" s="4">
        <f t="shared" si="1"/>
        <v>81.2</v>
      </c>
    </row>
    <row r="17" spans="1:6" ht="78" customHeight="1" x14ac:dyDescent="0.2">
      <c r="A17" s="2" t="s">
        <v>14</v>
      </c>
      <c r="B17" s="10" t="s">
        <v>42</v>
      </c>
      <c r="C17" s="15">
        <v>281038</v>
      </c>
      <c r="D17" s="15">
        <v>127649.1</v>
      </c>
      <c r="E17" s="8">
        <f t="shared" ref="E17:E22" si="2">D17-C17</f>
        <v>-153388.9</v>
      </c>
      <c r="F17" s="4">
        <f t="shared" ref="F17:F22" si="3">D17/C17%</f>
        <v>45.4</v>
      </c>
    </row>
    <row r="18" spans="1:6" ht="89.25" customHeight="1" x14ac:dyDescent="0.2">
      <c r="A18" s="2" t="s">
        <v>15</v>
      </c>
      <c r="B18" s="10" t="s">
        <v>43</v>
      </c>
      <c r="C18" s="15">
        <v>4720.5</v>
      </c>
      <c r="D18" s="15">
        <v>2966.8</v>
      </c>
      <c r="E18" s="8">
        <f t="shared" si="2"/>
        <v>-1753.7</v>
      </c>
      <c r="F18" s="4">
        <f t="shared" si="3"/>
        <v>62.8</v>
      </c>
    </row>
    <row r="19" spans="1:6" ht="90" x14ac:dyDescent="0.2">
      <c r="A19" s="2" t="s">
        <v>16</v>
      </c>
      <c r="B19" s="10" t="s">
        <v>18</v>
      </c>
      <c r="C19" s="15">
        <v>108390</v>
      </c>
      <c r="D19" s="15">
        <v>99916.9</v>
      </c>
      <c r="E19" s="8">
        <f t="shared" si="2"/>
        <v>-8473.1</v>
      </c>
      <c r="F19" s="4">
        <f t="shared" si="3"/>
        <v>92.2</v>
      </c>
    </row>
    <row r="20" spans="1:6" ht="90" x14ac:dyDescent="0.2">
      <c r="A20" s="2" t="s">
        <v>17</v>
      </c>
      <c r="B20" s="10" t="s">
        <v>28</v>
      </c>
      <c r="C20" s="15">
        <v>37622.800000000003</v>
      </c>
      <c r="D20" s="15">
        <v>30879.4</v>
      </c>
      <c r="E20" s="8">
        <f t="shared" si="2"/>
        <v>-6743.4</v>
      </c>
      <c r="F20" s="4">
        <f t="shared" si="3"/>
        <v>82.1</v>
      </c>
    </row>
    <row r="21" spans="1:6" ht="135" x14ac:dyDescent="0.2">
      <c r="A21" s="2" t="s">
        <v>19</v>
      </c>
      <c r="B21" s="10" t="s">
        <v>44</v>
      </c>
      <c r="C21" s="15">
        <v>3628.5</v>
      </c>
      <c r="D21" s="15">
        <v>2823.5</v>
      </c>
      <c r="E21" s="8">
        <f t="shared" si="2"/>
        <v>-805</v>
      </c>
      <c r="F21" s="4">
        <f t="shared" si="3"/>
        <v>77.8</v>
      </c>
    </row>
    <row r="22" spans="1:6" ht="90" customHeight="1" x14ac:dyDescent="0.2">
      <c r="A22" s="2" t="s">
        <v>20</v>
      </c>
      <c r="B22" s="10" t="s">
        <v>45</v>
      </c>
      <c r="C22" s="15">
        <v>8269.2000000000007</v>
      </c>
      <c r="D22" s="15">
        <v>7769.2</v>
      </c>
      <c r="E22" s="8">
        <f t="shared" si="2"/>
        <v>-500</v>
      </c>
      <c r="F22" s="4">
        <f t="shared" si="3"/>
        <v>94</v>
      </c>
    </row>
    <row r="23" spans="1:6" ht="91.5" customHeight="1" x14ac:dyDescent="0.2">
      <c r="A23" s="2" t="s">
        <v>21</v>
      </c>
      <c r="B23" s="10" t="s">
        <v>29</v>
      </c>
      <c r="C23" s="15">
        <v>313152.3</v>
      </c>
      <c r="D23" s="15">
        <v>29950</v>
      </c>
      <c r="E23" s="8">
        <f t="shared" si="0"/>
        <v>-283202.3</v>
      </c>
      <c r="F23" s="4">
        <f t="shared" si="1"/>
        <v>9.6</v>
      </c>
    </row>
    <row r="24" spans="1:6" ht="135.75" customHeight="1" x14ac:dyDescent="0.2">
      <c r="A24" s="2" t="s">
        <v>26</v>
      </c>
      <c r="B24" s="10" t="s">
        <v>47</v>
      </c>
      <c r="C24" s="15">
        <v>118383.1</v>
      </c>
      <c r="D24" s="15">
        <v>106471.5</v>
      </c>
      <c r="E24" s="8">
        <f t="shared" ref="E24" si="4">D24-C24</f>
        <v>-11911.6</v>
      </c>
      <c r="F24" s="4">
        <f t="shared" ref="F24" si="5">D24/C24%</f>
        <v>89.9</v>
      </c>
    </row>
    <row r="25" spans="1:6" s="6" customFormat="1" ht="34.5" customHeight="1" x14ac:dyDescent="0.2">
      <c r="A25" s="18" t="s">
        <v>27</v>
      </c>
      <c r="B25" s="18"/>
      <c r="C25" s="13">
        <f>SUM(C4:C24)</f>
        <v>3516577.9</v>
      </c>
      <c r="D25" s="13">
        <f>SUM(D4:D24)</f>
        <v>2638630.9</v>
      </c>
      <c r="E25" s="13">
        <f>SUM(E4:E24)</f>
        <v>-877947</v>
      </c>
      <c r="F25" s="5">
        <f>D25/C25%</f>
        <v>75</v>
      </c>
    </row>
    <row r="26" spans="1:6" ht="15" x14ac:dyDescent="0.2">
      <c r="A26" s="2" t="s">
        <v>46</v>
      </c>
      <c r="B26" s="3" t="s">
        <v>22</v>
      </c>
      <c r="C26" s="15">
        <v>488523</v>
      </c>
      <c r="D26" s="15">
        <v>423367.8</v>
      </c>
      <c r="E26" s="8">
        <f t="shared" ref="E26:E27" si="6">D26-C26</f>
        <v>-65155.199999999997</v>
      </c>
      <c r="F26" s="4">
        <f t="shared" si="1"/>
        <v>86.7</v>
      </c>
    </row>
    <row r="27" spans="1:6" s="6" customFormat="1" ht="34.5" customHeight="1" x14ac:dyDescent="0.2">
      <c r="A27" s="16" t="s">
        <v>24</v>
      </c>
      <c r="B27" s="16"/>
      <c r="C27" s="14">
        <f>C25+C26</f>
        <v>4005100.9</v>
      </c>
      <c r="D27" s="14">
        <f>D25+D26</f>
        <v>3061998.7</v>
      </c>
      <c r="E27" s="9">
        <f t="shared" si="6"/>
        <v>-943102.2</v>
      </c>
      <c r="F27" s="5">
        <f t="shared" si="1"/>
        <v>76.5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01.12.2025</vt:lpstr>
      <vt:lpstr>'на 01.12.2025'!APPT</vt:lpstr>
      <vt:lpstr>'на 01.12.2025'!FIO</vt:lpstr>
      <vt:lpstr>'на 01.12.2025'!SIGN</vt:lpstr>
      <vt:lpstr>'на 01.12.2025'!Заголовки_для_печати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2025-12-19T08:52:54Z</dcterms:modified>
</cp:coreProperties>
</file>