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5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Бюджет!$J$59</definedName>
    <definedName name="SIGN" localSheetId="0">Бюджет!$A$11:$H$12</definedName>
  </definedNames>
  <calcPr calcId="162913"/>
</workbook>
</file>

<file path=xl/calcChain.xml><?xml version="1.0" encoding="utf-8"?>
<calcChain xmlns="http://schemas.openxmlformats.org/spreadsheetml/2006/main">
  <c r="E6" i="1" l="1"/>
  <c r="C13" i="1" l="1"/>
  <c r="E5" i="1" l="1"/>
  <c r="E7" i="1"/>
  <c r="E8" i="1"/>
  <c r="E9" i="1"/>
  <c r="E10" i="1"/>
  <c r="E11" i="1"/>
  <c r="E12" i="1"/>
  <c r="E14" i="1"/>
  <c r="E16" i="1"/>
  <c r="E17" i="1"/>
  <c r="E18" i="1"/>
  <c r="E20" i="1"/>
  <c r="E21" i="1"/>
  <c r="E22" i="1"/>
  <c r="E23" i="1"/>
  <c r="E24" i="1"/>
  <c r="E26" i="1"/>
  <c r="E27" i="1"/>
  <c r="E28" i="1"/>
  <c r="E29" i="1"/>
  <c r="E31" i="1"/>
  <c r="E32" i="1"/>
  <c r="E34" i="1"/>
  <c r="E35" i="1"/>
  <c r="E36" i="1"/>
  <c r="E37" i="1"/>
  <c r="E38" i="1"/>
  <c r="E40" i="1"/>
  <c r="E41" i="1"/>
  <c r="E43" i="1"/>
  <c r="E44" i="1"/>
  <c r="E45" i="1"/>
  <c r="E46" i="1"/>
  <c r="E48" i="1"/>
  <c r="E49" i="1"/>
  <c r="E50" i="1"/>
  <c r="E52" i="1"/>
  <c r="E54" i="1"/>
  <c r="C47" i="1" l="1"/>
  <c r="C42" i="1"/>
  <c r="C39" i="1"/>
  <c r="C33" i="1"/>
  <c r="C30" i="1"/>
  <c r="C25" i="1"/>
  <c r="C19" i="1"/>
  <c r="C15" i="1"/>
  <c r="C4" i="1"/>
  <c r="D53" i="1"/>
  <c r="E53" i="1" s="1"/>
  <c r="C53" i="1"/>
  <c r="D51" i="1"/>
  <c r="E51" i="1" s="1"/>
  <c r="C51" i="1"/>
  <c r="D47" i="1"/>
  <c r="E47" i="1" s="1"/>
  <c r="D42" i="1"/>
  <c r="D39" i="1"/>
  <c r="D33" i="1"/>
  <c r="D30" i="1"/>
  <c r="D25" i="1"/>
  <c r="D19" i="1"/>
  <c r="D15" i="1"/>
  <c r="D13" i="1"/>
  <c r="E13" i="1" s="1"/>
  <c r="D4" i="1"/>
  <c r="E39" i="1" l="1"/>
  <c r="E19" i="1"/>
  <c r="E42" i="1"/>
  <c r="E33" i="1"/>
  <c r="E30" i="1"/>
  <c r="E25" i="1"/>
  <c r="E15" i="1"/>
  <c r="D55" i="1"/>
  <c r="E4" i="1"/>
  <c r="C55" i="1"/>
  <c r="E55" i="1" l="1"/>
</calcChain>
</file>

<file path=xl/sharedStrings.xml><?xml version="1.0" encoding="utf-8"?>
<sst xmlns="http://schemas.openxmlformats.org/spreadsheetml/2006/main" count="111" uniqueCount="111">
  <si>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</si>
  <si>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</si>
  <si>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</si>
  <si>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</si>
  <si>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</si>
  <si>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</si>
  <si>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</si>
  <si>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</si>
  <si>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</si>
  <si>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</si>
  <si>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</si>
  <si>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</si>
  <si>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</si>
  <si>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</si>
  <si>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</si>
  <si>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</si>
  <si>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</si>
  <si>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</si>
  <si>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</si>
  <si>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</si>
  <si>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</si>
  <si>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</si>
  <si>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</si>
  <si>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</si>
  <si>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</si>
  <si>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</si>
  <si>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</si>
  <si>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</si>
  <si>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</si>
  <si>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</si>
  <si>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</si>
  <si>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</si>
  <si>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</si>
  <si>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</si>
  <si>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</si>
  <si>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</si>
  <si>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</si>
  <si>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</si>
  <si>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</si>
  <si>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</si>
  <si>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</si>
  <si>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</si>
  <si>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</si>
  <si>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</si>
  <si>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</si>
  <si>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</si>
  <si>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</si>
  <si>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</si>
  <si>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</si>
  <si>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</si>
  <si>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</si>
  <si>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</si>
  <si>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</si>
  <si>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</si>
  <si>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</si>
  <si>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</si>
  <si>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</si>
  <si>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</si>
  <si>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</si>
  <si>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</si>
  <si>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</si>
  <si>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</si>
  <si>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</si>
  <si>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</si>
  <si>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</si>
  <si>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</si>
  <si>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</si>
  <si>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</si>
  <si>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</si>
  <si>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</si>
  <si>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</si>
  <si>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</si>
  <si>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</si>
  <si>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</si>
  <si>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</si>
  <si>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</si>
  <si>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</si>
  <si>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</si>
  <si>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</si>
  <si>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</si>
  <si>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</si>
  <si>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</si>
  <si>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</si>
  <si>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</si>
  <si>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</si>
  <si>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</si>
  <si>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</si>
  <si>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</si>
  <si>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</si>
  <si>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</si>
  <si>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</si>
  <si>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</si>
  <si>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</si>
  <si>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</si>
  <si>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</si>
  <si>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</si>
  <si>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</si>
  <si>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</si>
  <si>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</si>
  <si>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</si>
  <si>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</si>
  <si>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</si>
  <si>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</si>
  <si>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</si>
  <si>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</si>
  <si>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2025 год 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</si>
  <si>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</si>
  <si>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</si>
  <si>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</si>
  <si>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01.09.2025 г.</t>
  </si>
  <si>
    <t>Исполнено на 01.09.2025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</si>
</sst>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164" fontId="3" fillId="0" borderId="1" xfId="0" applyNumberFormat="1" applyFont="1" applyBorder="1" applyAlignment="1" applyProtection="1">
      <alignment horizontal="right" vertical="center" wrapText="1"/>
    </xf>
    <xf numFmtId="0" fontId="3" fillId="0" borderId="1" xfId="0" applyFont="1" applyBorder="1"/>
    <xf numFmtId="165" fontId="3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Border="1" applyAlignment="1" applyProtection="1"/>
    <xf numFmtId="4" fontId="3" fillId="0" borderId="1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8"/>
  <sheetViews>
    <sheetView showGridLines="0" tabSelected="1" workbookViewId="0">
      <selection activeCell="D4" sqref="D4"/>
    </sheetView>
  </sheetViews>
  <sheetFormatPr defaultRowHeight="12.75" customHeight="1" outlineLevelRow="1" x14ac:dyDescent="0.25"/>
  <cols>
    <col min="1" max="1" width="9.5703125" style="15" customWidth="1"/>
    <col min="2" max="2" width="34.85546875" style="15" customWidth="1"/>
    <col min="3" max="3" width="15.42578125" style="15" customWidth="1"/>
    <col min="4" max="4" width="13.5703125" style="15" customWidth="1"/>
    <col min="5" max="5" width="13.42578125" style="16" customWidth="1"/>
    <col min="6" max="6" width="3.28515625" style="15" customWidth="1"/>
    <col min="7" max="7" width="0.28515625" style="15" customWidth="1"/>
    <col min="8" max="10" width="9.140625" style="15" customWidth="1"/>
    <col min="11" max="16384" width="9.140625" style="15"/>
  </cols>
  <sheetData>
    <row r="1" spans="1:10" ht="39.75" customHeight="1" x14ac:dyDescent="0.25">
      <c r="A1" s="20" t="s">
        <v>109</v>
      </c>
      <c r="B1" s="20"/>
      <c r="C1" s="20"/>
      <c r="D1" s="20"/>
      <c r="E1" s="20"/>
      <c r="F1" s="20"/>
      <c r="G1" s="20"/>
    </row>
    <row r="2" spans="1:10" ht="15.75" x14ac:dyDescent="0.25">
      <c r="A2" s="13" t="s">
        <v>0</v>
      </c>
      <c r="B2" s="13"/>
      <c r="C2" s="13"/>
      <c r="D2" s="13"/>
      <c r="E2" s="14"/>
      <c r="F2" s="13"/>
      <c r="G2" s="13"/>
      <c r="H2" s="13"/>
      <c r="I2" s="18"/>
      <c r="J2" s="18"/>
    </row>
    <row r="3" spans="1:10" ht="51" customHeight="1" x14ac:dyDescent="0.25">
      <c r="A3" s="1" t="s">
        <v>103</v>
      </c>
      <c r="B3" s="1" t="s">
        <v>104</v>
      </c>
      <c r="C3" s="2" t="s">
        <v>105</v>
      </c>
      <c r="D3" s="1" t="s">
        <v>110</v>
      </c>
      <c r="E3" s="3" t="s">
        <v>106</v>
      </c>
    </row>
    <row r="4" spans="1:10" ht="31.5" x14ac:dyDescent="0.25">
      <c r="A4" s="1" t="s">
        <v>1</v>
      </c>
      <c r="B4" s="4" t="s">
        <v>2</v>
      </c>
      <c r="C4" s="17">
        <f>C5+C6+C7+C8+C9+C10+C11+C12</f>
        <v>407543.5</v>
      </c>
      <c r="D4" s="5">
        <f>D5+D6+D7+D8+D9+D10+D11+D12</f>
        <v>254756.69999999998</v>
      </c>
      <c r="E4" s="11">
        <f>D4/C4%</f>
        <v>62.51030871551135</v>
      </c>
    </row>
    <row r="5" spans="1:10" ht="63" outlineLevel="1" x14ac:dyDescent="0.25">
      <c r="A5" s="6" t="s">
        <v>3</v>
      </c>
      <c r="B5" s="7" t="s">
        <v>4</v>
      </c>
      <c r="C5" s="19">
        <v>5937.4</v>
      </c>
      <c r="D5" s="19">
        <v>3943.3</v>
      </c>
      <c r="E5" s="10">
        <f t="shared" ref="E5:E55" si="0">D5/C5%</f>
        <v>66.414592245764155</v>
      </c>
    </row>
    <row r="6" spans="1:10" ht="94.5" outlineLevel="1" x14ac:dyDescent="0.25">
      <c r="A6" s="6" t="s">
        <v>5</v>
      </c>
      <c r="B6" s="7" t="s">
        <v>6</v>
      </c>
      <c r="C6" s="19">
        <v>12534.3</v>
      </c>
      <c r="D6" s="19">
        <v>8863.9</v>
      </c>
      <c r="E6" s="10">
        <f>D6/C6%</f>
        <v>70.717152134542815</v>
      </c>
    </row>
    <row r="7" spans="1:10" ht="93" customHeight="1" outlineLevel="1" x14ac:dyDescent="0.25">
      <c r="A7" s="6" t="s">
        <v>7</v>
      </c>
      <c r="B7" s="7" t="s">
        <v>8</v>
      </c>
      <c r="C7" s="19">
        <v>189090.9</v>
      </c>
      <c r="D7" s="19">
        <v>123862.8</v>
      </c>
      <c r="E7" s="10">
        <f t="shared" si="0"/>
        <v>65.504368533863882</v>
      </c>
    </row>
    <row r="8" spans="1:10" ht="15.75" outlineLevel="1" x14ac:dyDescent="0.25">
      <c r="A8" s="6" t="s">
        <v>9</v>
      </c>
      <c r="B8" s="7" t="s">
        <v>10</v>
      </c>
      <c r="C8" s="19">
        <v>19.3</v>
      </c>
      <c r="D8" s="19">
        <v>0</v>
      </c>
      <c r="E8" s="10">
        <f t="shared" si="0"/>
        <v>0</v>
      </c>
    </row>
    <row r="9" spans="1:10" ht="78.75" outlineLevel="1" x14ac:dyDescent="0.25">
      <c r="A9" s="6" t="s">
        <v>11</v>
      </c>
      <c r="B9" s="7" t="s">
        <v>12</v>
      </c>
      <c r="C9" s="19">
        <v>33227.599999999999</v>
      </c>
      <c r="D9" s="19">
        <v>22158.3</v>
      </c>
      <c r="E9" s="10">
        <f t="shared" si="0"/>
        <v>66.686429353910597</v>
      </c>
    </row>
    <row r="10" spans="1:10" ht="31.5" outlineLevel="1" x14ac:dyDescent="0.25">
      <c r="A10" s="6" t="s">
        <v>13</v>
      </c>
      <c r="B10" s="7" t="s">
        <v>14</v>
      </c>
      <c r="C10" s="19">
        <v>10000</v>
      </c>
      <c r="D10" s="19">
        <v>10000</v>
      </c>
      <c r="E10" s="10">
        <f t="shared" si="0"/>
        <v>100</v>
      </c>
    </row>
    <row r="11" spans="1:10" ht="15.75" outlineLevel="1" x14ac:dyDescent="0.25">
      <c r="A11" s="6" t="s">
        <v>15</v>
      </c>
      <c r="B11" s="7" t="s">
        <v>16</v>
      </c>
      <c r="C11" s="19">
        <v>299.3</v>
      </c>
      <c r="D11" s="19">
        <v>0</v>
      </c>
      <c r="E11" s="10">
        <f t="shared" si="0"/>
        <v>0</v>
      </c>
    </row>
    <row r="12" spans="1:10" ht="31.5" outlineLevel="1" x14ac:dyDescent="0.25">
      <c r="A12" s="6" t="s">
        <v>17</v>
      </c>
      <c r="B12" s="7" t="s">
        <v>18</v>
      </c>
      <c r="C12" s="19">
        <v>156434.70000000001</v>
      </c>
      <c r="D12" s="19">
        <v>85928.4</v>
      </c>
      <c r="E12" s="10">
        <f t="shared" si="0"/>
        <v>54.929245237789303</v>
      </c>
    </row>
    <row r="13" spans="1:10" ht="15.75" x14ac:dyDescent="0.25">
      <c r="A13" s="1" t="s">
        <v>19</v>
      </c>
      <c r="B13" s="4" t="s">
        <v>20</v>
      </c>
      <c r="C13" s="5">
        <f>C14</f>
        <v>1689.4</v>
      </c>
      <c r="D13" s="5">
        <f>D14</f>
        <v>1116.2</v>
      </c>
      <c r="E13" s="11">
        <f t="shared" si="0"/>
        <v>66.070794364863261</v>
      </c>
    </row>
    <row r="14" spans="1:10" ht="31.5" outlineLevel="1" x14ac:dyDescent="0.25">
      <c r="A14" s="6" t="s">
        <v>21</v>
      </c>
      <c r="B14" s="7" t="s">
        <v>22</v>
      </c>
      <c r="C14" s="8">
        <v>1689.4</v>
      </c>
      <c r="D14" s="8">
        <v>1116.2</v>
      </c>
      <c r="E14" s="10">
        <f t="shared" si="0"/>
        <v>66.070794364863261</v>
      </c>
    </row>
    <row r="15" spans="1:10" ht="63" x14ac:dyDescent="0.25">
      <c r="A15" s="1" t="s">
        <v>23</v>
      </c>
      <c r="B15" s="4" t="s">
        <v>24</v>
      </c>
      <c r="C15" s="5">
        <f>C16+C17+C18</f>
        <v>25000.7</v>
      </c>
      <c r="D15" s="5">
        <f>D16+D17+D18</f>
        <v>13911.500000000002</v>
      </c>
      <c r="E15" s="11">
        <f t="shared" si="0"/>
        <v>55.644441955625247</v>
      </c>
    </row>
    <row r="16" spans="1:10" ht="15.75" outlineLevel="1" x14ac:dyDescent="0.25">
      <c r="A16" s="6" t="s">
        <v>25</v>
      </c>
      <c r="B16" s="7" t="s">
        <v>26</v>
      </c>
      <c r="C16" s="19">
        <v>13364.2</v>
      </c>
      <c r="D16" s="19">
        <v>8062.8</v>
      </c>
      <c r="E16" s="10">
        <f t="shared" si="0"/>
        <v>60.331332964187908</v>
      </c>
    </row>
    <row r="17" spans="1:5" ht="62.25" customHeight="1" outlineLevel="1" x14ac:dyDescent="0.25">
      <c r="A17" s="6" t="s">
        <v>27</v>
      </c>
      <c r="B17" s="7" t="s">
        <v>28</v>
      </c>
      <c r="C17" s="19">
        <v>9454.5</v>
      </c>
      <c r="D17" s="19">
        <v>4711.6000000000004</v>
      </c>
      <c r="E17" s="10">
        <f t="shared" si="0"/>
        <v>49.834470358030572</v>
      </c>
    </row>
    <row r="18" spans="1:5" ht="48.75" customHeight="1" outlineLevel="1" x14ac:dyDescent="0.25">
      <c r="A18" s="6" t="s">
        <v>29</v>
      </c>
      <c r="B18" s="7" t="s">
        <v>30</v>
      </c>
      <c r="C18" s="19">
        <v>2182</v>
      </c>
      <c r="D18" s="19">
        <v>1137.0999999999999</v>
      </c>
      <c r="E18" s="10">
        <f t="shared" si="0"/>
        <v>52.112740604949586</v>
      </c>
    </row>
    <row r="19" spans="1:5" ht="31.5" x14ac:dyDescent="0.25">
      <c r="A19" s="1" t="s">
        <v>31</v>
      </c>
      <c r="B19" s="4" t="s">
        <v>32</v>
      </c>
      <c r="C19" s="5">
        <f>C20+C21+C22+C23+C24</f>
        <v>145111.80000000002</v>
      </c>
      <c r="D19" s="17">
        <f>D20+D21+D22+D23+D24</f>
        <v>108322.09999999999</v>
      </c>
      <c r="E19" s="11">
        <f t="shared" si="0"/>
        <v>74.647340877861055</v>
      </c>
    </row>
    <row r="20" spans="1:5" ht="31.5" outlineLevel="1" x14ac:dyDescent="0.25">
      <c r="A20" s="6" t="s">
        <v>33</v>
      </c>
      <c r="B20" s="7" t="s">
        <v>34</v>
      </c>
      <c r="C20" s="19">
        <v>893.2</v>
      </c>
      <c r="D20" s="19">
        <v>0</v>
      </c>
      <c r="E20" s="10">
        <f t="shared" si="0"/>
        <v>0</v>
      </c>
    </row>
    <row r="21" spans="1:5" ht="27" customHeight="1" outlineLevel="1" x14ac:dyDescent="0.25">
      <c r="A21" s="6" t="s">
        <v>35</v>
      </c>
      <c r="B21" s="7" t="s">
        <v>36</v>
      </c>
      <c r="C21" s="19">
        <v>22918.9</v>
      </c>
      <c r="D21" s="19">
        <v>21762.2</v>
      </c>
      <c r="E21" s="10">
        <f t="shared" si="0"/>
        <v>94.953073664093822</v>
      </c>
    </row>
    <row r="22" spans="1:5" ht="31.5" outlineLevel="1" x14ac:dyDescent="0.25">
      <c r="A22" s="6" t="s">
        <v>37</v>
      </c>
      <c r="B22" s="7" t="s">
        <v>38</v>
      </c>
      <c r="C22" s="19">
        <v>108390</v>
      </c>
      <c r="D22" s="19">
        <v>79967.7</v>
      </c>
      <c r="E22" s="10">
        <f t="shared" si="0"/>
        <v>73.777747024633257</v>
      </c>
    </row>
    <row r="23" spans="1:5" ht="15.75" outlineLevel="1" x14ac:dyDescent="0.25">
      <c r="A23" s="6" t="s">
        <v>39</v>
      </c>
      <c r="B23" s="7" t="s">
        <v>40</v>
      </c>
      <c r="C23" s="19">
        <v>1915</v>
      </c>
      <c r="D23" s="19">
        <v>1008.7</v>
      </c>
      <c r="E23" s="10">
        <f t="shared" si="0"/>
        <v>52.67362924281985</v>
      </c>
    </row>
    <row r="24" spans="1:5" ht="31.5" outlineLevel="1" x14ac:dyDescent="0.25">
      <c r="A24" s="6" t="s">
        <v>41</v>
      </c>
      <c r="B24" s="7" t="s">
        <v>42</v>
      </c>
      <c r="C24" s="19">
        <v>10994.7</v>
      </c>
      <c r="D24" s="19">
        <v>5583.5</v>
      </c>
      <c r="E24" s="10">
        <f t="shared" si="0"/>
        <v>50.783559351323817</v>
      </c>
    </row>
    <row r="25" spans="1:5" ht="47.25" x14ac:dyDescent="0.25">
      <c r="A25" s="1" t="s">
        <v>43</v>
      </c>
      <c r="B25" s="4" t="s">
        <v>44</v>
      </c>
      <c r="C25" s="5">
        <f>C26+C27+C28+C29</f>
        <v>750962.9</v>
      </c>
      <c r="D25" s="17">
        <f>D26+D27+D28+D29</f>
        <v>265613.39999999997</v>
      </c>
      <c r="E25" s="11">
        <f t="shared" si="0"/>
        <v>35.369710008310662</v>
      </c>
    </row>
    <row r="26" spans="1:5" ht="15.75" outlineLevel="1" x14ac:dyDescent="0.25">
      <c r="A26" s="6" t="s">
        <v>45</v>
      </c>
      <c r="B26" s="7" t="s">
        <v>46</v>
      </c>
      <c r="C26" s="19">
        <v>101248.2</v>
      </c>
      <c r="D26" s="19">
        <v>86317.2</v>
      </c>
      <c r="E26" s="10">
        <f t="shared" si="0"/>
        <v>85.253071165709613</v>
      </c>
    </row>
    <row r="27" spans="1:5" ht="15.75" outlineLevel="1" x14ac:dyDescent="0.25">
      <c r="A27" s="6" t="s">
        <v>47</v>
      </c>
      <c r="B27" s="7" t="s">
        <v>48</v>
      </c>
      <c r="C27" s="19">
        <v>265012.3</v>
      </c>
      <c r="D27" s="19">
        <v>21941.200000000001</v>
      </c>
      <c r="E27" s="10">
        <f t="shared" si="0"/>
        <v>8.2793138280751499</v>
      </c>
    </row>
    <row r="28" spans="1:5" ht="15.75" outlineLevel="1" x14ac:dyDescent="0.25">
      <c r="A28" s="6" t="s">
        <v>49</v>
      </c>
      <c r="B28" s="7" t="s">
        <v>50</v>
      </c>
      <c r="C28" s="19">
        <v>307652.09999999998</v>
      </c>
      <c r="D28" s="19">
        <v>95320.7</v>
      </c>
      <c r="E28" s="10">
        <f t="shared" si="0"/>
        <v>30.983276239622615</v>
      </c>
    </row>
    <row r="29" spans="1:5" ht="47.25" outlineLevel="1" x14ac:dyDescent="0.25">
      <c r="A29" s="6" t="s">
        <v>51</v>
      </c>
      <c r="B29" s="7" t="s">
        <v>52</v>
      </c>
      <c r="C29" s="19">
        <v>77050.3</v>
      </c>
      <c r="D29" s="19">
        <v>62034.3</v>
      </c>
      <c r="E29" s="10">
        <f t="shared" si="0"/>
        <v>80.511432142379718</v>
      </c>
    </row>
    <row r="30" spans="1:5" ht="31.5" x14ac:dyDescent="0.25">
      <c r="A30" s="1" t="s">
        <v>53</v>
      </c>
      <c r="B30" s="4" t="s">
        <v>54</v>
      </c>
      <c r="C30" s="5">
        <f>C31+C32</f>
        <v>64929.4</v>
      </c>
      <c r="D30" s="5">
        <f>D31+D32</f>
        <v>4683.2</v>
      </c>
      <c r="E30" s="11">
        <f t="shared" si="0"/>
        <v>7.2127572409416993</v>
      </c>
    </row>
    <row r="31" spans="1:5" ht="31.5" outlineLevel="1" x14ac:dyDescent="0.25">
      <c r="A31" s="6" t="s">
        <v>55</v>
      </c>
      <c r="B31" s="7" t="s">
        <v>56</v>
      </c>
      <c r="C31" s="19">
        <v>58319.9</v>
      </c>
      <c r="D31" s="19">
        <v>276.89999999999998</v>
      </c>
      <c r="E31" s="10">
        <f t="shared" si="0"/>
        <v>0.47479505280358841</v>
      </c>
    </row>
    <row r="32" spans="1:5" ht="31.5" outlineLevel="1" x14ac:dyDescent="0.25">
      <c r="A32" s="6" t="s">
        <v>57</v>
      </c>
      <c r="B32" s="7" t="s">
        <v>58</v>
      </c>
      <c r="C32" s="19">
        <v>6609.5</v>
      </c>
      <c r="D32" s="19">
        <v>4406.3</v>
      </c>
      <c r="E32" s="10">
        <f t="shared" si="0"/>
        <v>66.666162342083368</v>
      </c>
    </row>
    <row r="33" spans="1:5" ht="15.75" x14ac:dyDescent="0.25">
      <c r="A33" s="1" t="s">
        <v>59</v>
      </c>
      <c r="B33" s="4" t="s">
        <v>60</v>
      </c>
      <c r="C33" s="5">
        <f>C34+C35+C36+C37+C38</f>
        <v>1963494.9</v>
      </c>
      <c r="D33" s="5">
        <f>D34+D35+D36+D37+D38</f>
        <v>1206917.9000000004</v>
      </c>
      <c r="E33" s="11">
        <f t="shared" si="0"/>
        <v>61.467839819701105</v>
      </c>
    </row>
    <row r="34" spans="1:5" ht="15.75" outlineLevel="1" x14ac:dyDescent="0.25">
      <c r="A34" s="6" t="s">
        <v>61</v>
      </c>
      <c r="B34" s="7" t="s">
        <v>62</v>
      </c>
      <c r="C34" s="19">
        <v>642763.30000000005</v>
      </c>
      <c r="D34" s="19">
        <v>399062.8</v>
      </c>
      <c r="E34" s="10">
        <f t="shared" si="0"/>
        <v>62.085498658681963</v>
      </c>
    </row>
    <row r="35" spans="1:5" ht="15.75" outlineLevel="1" x14ac:dyDescent="0.25">
      <c r="A35" s="6" t="s">
        <v>63</v>
      </c>
      <c r="B35" s="7" t="s">
        <v>64</v>
      </c>
      <c r="C35" s="19">
        <v>1045318</v>
      </c>
      <c r="D35" s="19">
        <v>640071.30000000005</v>
      </c>
      <c r="E35" s="10">
        <f t="shared" si="0"/>
        <v>61.2322087632663</v>
      </c>
    </row>
    <row r="36" spans="1:5" ht="31.5" outlineLevel="1" x14ac:dyDescent="0.25">
      <c r="A36" s="6" t="s">
        <v>65</v>
      </c>
      <c r="B36" s="7" t="s">
        <v>66</v>
      </c>
      <c r="C36" s="19">
        <v>225272.7</v>
      </c>
      <c r="D36" s="19">
        <v>142415.6</v>
      </c>
      <c r="E36" s="10">
        <f t="shared" si="0"/>
        <v>63.219200551154216</v>
      </c>
    </row>
    <row r="37" spans="1:5" ht="15.75" outlineLevel="1" x14ac:dyDescent="0.25">
      <c r="A37" s="6" t="s">
        <v>67</v>
      </c>
      <c r="B37" s="7" t="s">
        <v>68</v>
      </c>
      <c r="C37" s="19">
        <v>200</v>
      </c>
      <c r="D37" s="19">
        <v>50.6</v>
      </c>
      <c r="E37" s="10">
        <f t="shared" si="0"/>
        <v>25.3</v>
      </c>
    </row>
    <row r="38" spans="1:5" ht="31.5" outlineLevel="1" x14ac:dyDescent="0.25">
      <c r="A38" s="6" t="s">
        <v>69</v>
      </c>
      <c r="B38" s="7" t="s">
        <v>70</v>
      </c>
      <c r="C38" s="19">
        <v>49940.9</v>
      </c>
      <c r="D38" s="19">
        <v>25317.599999999999</v>
      </c>
      <c r="E38" s="10">
        <f t="shared" si="0"/>
        <v>50.695121633771116</v>
      </c>
    </row>
    <row r="39" spans="1:5" ht="31.5" x14ac:dyDescent="0.25">
      <c r="A39" s="1" t="s">
        <v>71</v>
      </c>
      <c r="B39" s="4" t="s">
        <v>72</v>
      </c>
      <c r="C39" s="5">
        <f>C40+C41</f>
        <v>247701.19999999998</v>
      </c>
      <c r="D39" s="5">
        <f>D40+D41</f>
        <v>178109.1</v>
      </c>
      <c r="E39" s="11">
        <f t="shared" si="0"/>
        <v>71.904819193447594</v>
      </c>
    </row>
    <row r="40" spans="1:5" ht="15.75" outlineLevel="1" x14ac:dyDescent="0.25">
      <c r="A40" s="6" t="s">
        <v>73</v>
      </c>
      <c r="B40" s="7" t="s">
        <v>74</v>
      </c>
      <c r="C40" s="19">
        <v>243455.3</v>
      </c>
      <c r="D40" s="19">
        <v>175281.4</v>
      </c>
      <c r="E40" s="10">
        <f t="shared" si="0"/>
        <v>71.997364608616039</v>
      </c>
    </row>
    <row r="41" spans="1:5" ht="31.5" outlineLevel="1" x14ac:dyDescent="0.25">
      <c r="A41" s="6" t="s">
        <v>75</v>
      </c>
      <c r="B41" s="7" t="s">
        <v>76</v>
      </c>
      <c r="C41" s="19">
        <v>4245.8999999999996</v>
      </c>
      <c r="D41" s="19">
        <v>2827.7</v>
      </c>
      <c r="E41" s="10">
        <f t="shared" si="0"/>
        <v>66.598365481994392</v>
      </c>
    </row>
    <row r="42" spans="1:5" ht="15.75" x14ac:dyDescent="0.25">
      <c r="A42" s="1" t="s">
        <v>77</v>
      </c>
      <c r="B42" s="4" t="s">
        <v>78</v>
      </c>
      <c r="C42" s="5">
        <f>C43+C44+C45+C46</f>
        <v>107369.8</v>
      </c>
      <c r="D42" s="5">
        <f>D43+D44+D45+D46</f>
        <v>52838.3</v>
      </c>
      <c r="E42" s="11">
        <f t="shared" si="0"/>
        <v>49.211510126683663</v>
      </c>
    </row>
    <row r="43" spans="1:5" ht="15.75" outlineLevel="1" x14ac:dyDescent="0.25">
      <c r="A43" s="6" t="s">
        <v>79</v>
      </c>
      <c r="B43" s="7" t="s">
        <v>80</v>
      </c>
      <c r="C43" s="19">
        <v>10823.8</v>
      </c>
      <c r="D43" s="19">
        <v>9092.5</v>
      </c>
      <c r="E43" s="10">
        <f t="shared" si="0"/>
        <v>84.004693360926851</v>
      </c>
    </row>
    <row r="44" spans="1:5" ht="31.5" outlineLevel="1" x14ac:dyDescent="0.25">
      <c r="A44" s="6" t="s">
        <v>81</v>
      </c>
      <c r="B44" s="7" t="s">
        <v>82</v>
      </c>
      <c r="C44" s="19">
        <v>6142</v>
      </c>
      <c r="D44" s="19">
        <v>3210.9</v>
      </c>
      <c r="E44" s="10">
        <f t="shared" si="0"/>
        <v>52.277759687398245</v>
      </c>
    </row>
    <row r="45" spans="1:5" ht="15.75" outlineLevel="1" x14ac:dyDescent="0.25">
      <c r="A45" s="6" t="s">
        <v>83</v>
      </c>
      <c r="B45" s="7" t="s">
        <v>84</v>
      </c>
      <c r="C45" s="19">
        <v>90064</v>
      </c>
      <c r="D45" s="19">
        <v>40329.9</v>
      </c>
      <c r="E45" s="10">
        <f t="shared" si="0"/>
        <v>44.779157043879913</v>
      </c>
    </row>
    <row r="46" spans="1:5" ht="31.5" outlineLevel="1" x14ac:dyDescent="0.25">
      <c r="A46" s="6" t="s">
        <v>85</v>
      </c>
      <c r="B46" s="7" t="s">
        <v>86</v>
      </c>
      <c r="C46" s="19">
        <v>340</v>
      </c>
      <c r="D46" s="19">
        <v>205</v>
      </c>
      <c r="E46" s="10">
        <f t="shared" si="0"/>
        <v>60.294117647058826</v>
      </c>
    </row>
    <row r="47" spans="1:5" ht="31.5" x14ac:dyDescent="0.25">
      <c r="A47" s="1" t="s">
        <v>87</v>
      </c>
      <c r="B47" s="4" t="s">
        <v>88</v>
      </c>
      <c r="C47" s="5">
        <f>C48+C49+C50</f>
        <v>175774.1</v>
      </c>
      <c r="D47" s="5">
        <f>D48+D49+D50</f>
        <v>95587.4</v>
      </c>
      <c r="E47" s="11">
        <f t="shared" si="0"/>
        <v>54.380821747913942</v>
      </c>
    </row>
    <row r="48" spans="1:5" ht="15.75" outlineLevel="1" x14ac:dyDescent="0.25">
      <c r="A48" s="6" t="s">
        <v>89</v>
      </c>
      <c r="B48" s="7" t="s">
        <v>90</v>
      </c>
      <c r="C48" s="19">
        <v>6697.2</v>
      </c>
      <c r="D48" s="19">
        <v>6697.2</v>
      </c>
      <c r="E48" s="10">
        <f t="shared" si="0"/>
        <v>100</v>
      </c>
    </row>
    <row r="49" spans="1:5" ht="15.75" outlineLevel="1" x14ac:dyDescent="0.25">
      <c r="A49" s="6" t="s">
        <v>91</v>
      </c>
      <c r="B49" s="7" t="s">
        <v>92</v>
      </c>
      <c r="C49" s="19">
        <v>152710.9</v>
      </c>
      <c r="D49" s="19">
        <v>78246.2</v>
      </c>
      <c r="E49" s="10">
        <f t="shared" si="0"/>
        <v>51.23812380124798</v>
      </c>
    </row>
    <row r="50" spans="1:5" ht="15.75" outlineLevel="1" x14ac:dyDescent="0.25">
      <c r="A50" s="6" t="s">
        <v>93</v>
      </c>
      <c r="B50" s="7" t="s">
        <v>94</v>
      </c>
      <c r="C50" s="19">
        <v>16366</v>
      </c>
      <c r="D50" s="19">
        <v>10644</v>
      </c>
      <c r="E50" s="10">
        <f t="shared" si="0"/>
        <v>65.037272393987536</v>
      </c>
    </row>
    <row r="51" spans="1:5" ht="31.5" x14ac:dyDescent="0.25">
      <c r="A51" s="1" t="s">
        <v>95</v>
      </c>
      <c r="B51" s="4" t="s">
        <v>96</v>
      </c>
      <c r="C51" s="5">
        <f>C52</f>
        <v>10546.7</v>
      </c>
      <c r="D51" s="5">
        <f>D52</f>
        <v>7315.5</v>
      </c>
      <c r="E51" s="11">
        <f t="shared" si="0"/>
        <v>69.362928688594522</v>
      </c>
    </row>
    <row r="52" spans="1:5" ht="31.5" outlineLevel="1" x14ac:dyDescent="0.25">
      <c r="A52" s="6" t="s">
        <v>97</v>
      </c>
      <c r="B52" s="7" t="s">
        <v>98</v>
      </c>
      <c r="C52" s="8">
        <v>10546.7</v>
      </c>
      <c r="D52" s="8">
        <v>7315.5</v>
      </c>
      <c r="E52" s="10">
        <f t="shared" si="0"/>
        <v>69.362928688594522</v>
      </c>
    </row>
    <row r="53" spans="1:5" ht="49.5" customHeight="1" x14ac:dyDescent="0.25">
      <c r="A53" s="1" t="s">
        <v>99</v>
      </c>
      <c r="B53" s="4" t="s">
        <v>100</v>
      </c>
      <c r="C53" s="5">
        <f>C54</f>
        <v>23052.6</v>
      </c>
      <c r="D53" s="5">
        <f>D54</f>
        <v>5017.1000000000004</v>
      </c>
      <c r="E53" s="11">
        <f t="shared" si="0"/>
        <v>21.763705612382122</v>
      </c>
    </row>
    <row r="54" spans="1:5" ht="45.75" customHeight="1" outlineLevel="1" x14ac:dyDescent="0.25">
      <c r="A54" s="6" t="s">
        <v>101</v>
      </c>
      <c r="B54" s="7" t="s">
        <v>102</v>
      </c>
      <c r="C54" s="8">
        <v>23052.6</v>
      </c>
      <c r="D54" s="8">
        <v>5017.1000000000004</v>
      </c>
      <c r="E54" s="10">
        <f t="shared" si="0"/>
        <v>21.763705612382122</v>
      </c>
    </row>
    <row r="55" spans="1:5" ht="14.25" customHeight="1" x14ac:dyDescent="0.25">
      <c r="A55" s="9"/>
      <c r="B55" s="9"/>
      <c r="C55" s="12">
        <f>C4+C13+C15+C19+C25+C30+C33+C39+C42+C47+C51+C53</f>
        <v>3923177</v>
      </c>
      <c r="D55" s="12">
        <f>D4+D13+D15+D19+D25+D30+D33+D39+D42+D47+D51+D53</f>
        <v>2194188.4000000004</v>
      </c>
      <c r="E55" s="11">
        <f t="shared" si="0"/>
        <v>55.928865814619137</v>
      </c>
    </row>
    <row r="57" spans="1:5" ht="12.75" customHeight="1" x14ac:dyDescent="0.25">
      <c r="A57" s="15" t="s">
        <v>107</v>
      </c>
      <c r="E57" s="15"/>
    </row>
    <row r="58" spans="1:5" ht="12.75" customHeight="1" x14ac:dyDescent="0.25">
      <c r="A58" s="15" t="s">
        <v>108</v>
      </c>
      <c r="E58" s="15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rep:2.56.0.372</dc:description>
  <cp:lastModifiedBy>Светлана Козина</cp:lastModifiedBy>
  <cp:lastPrinted>2025-06-11T12:19:08Z</cp:lastPrinted>
  <dcterms:created xsi:type="dcterms:W3CDTF">2025-04-07T07:45:40Z</dcterms:created>
  <dcterms:modified xsi:type="dcterms:W3CDTF">2025-09-22T06:32:01Z</dcterms:modified>
</cp:coreProperties>
</file>