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C13" i="1" l="1"/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D53" i="1"/>
  <c r="E53" i="1" s="1"/>
  <c r="C53" i="1"/>
  <c r="D51" i="1"/>
  <c r="E51" i="1" s="1"/>
  <c r="C51" i="1"/>
  <c r="D47" i="1"/>
  <c r="E47" i="1" s="1"/>
  <c r="D42" i="1"/>
  <c r="D39" i="1"/>
  <c r="D33" i="1"/>
  <c r="D30" i="1"/>
  <c r="D25" i="1"/>
  <c r="D19" i="1"/>
  <c r="D15" i="1"/>
  <c r="D13" i="1"/>
  <c r="E13" i="1" s="1"/>
  <c r="D4" i="1"/>
  <c r="E39" i="1" l="1"/>
  <c r="E19" i="1"/>
  <c r="E42" i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<sst xmlns="http://schemas.openxmlformats.org/spreadsheetml/2006/main" count="111" uniqueCount="111">
  <si>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</si>
  <si>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</si>
  <si>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</si>
  <si>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</si>
  <si>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</si>
  <si>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</si>
  <si>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</si>
  <si>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</si>
  <si>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</si>
  <si>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</si>
  <si>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</si>
  <si>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</si>
  <si>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</si>
  <si>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</si>
  <si>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</si>
  <si>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</si>
  <si>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</si>
  <si>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</si>
  <si>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</si>
  <si>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</si>
  <si>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</si>
  <si>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</si>
  <si>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</si>
  <si>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</si>
  <si>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</si>
  <si>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</si>
  <si>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</si>
  <si>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</si>
  <si>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</si>
  <si>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</si>
  <si>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</si>
  <si>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</si>
  <si>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</si>
  <si>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</si>
  <si>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</si>
  <si>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</si>
  <si>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</si>
  <si>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</si>
  <si>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</si>
  <si>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</si>
  <si>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</si>
  <si>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</si>
  <si>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</si>
  <si>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</si>
  <si>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</si>
  <si>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</si>
  <si>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</si>
  <si>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</si>
  <si>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</si>
  <si>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</si>
  <si>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</si>
  <si>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</si>
  <si>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</si>
  <si>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</si>
  <si>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</si>
  <si>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</si>
  <si>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</si>
  <si>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</si>
  <si>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</si>
  <si>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</si>
  <si>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</si>
  <si>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</si>
  <si>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</si>
  <si>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</si>
  <si>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</si>
  <si>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</si>
  <si>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</si>
  <si>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</si>
  <si>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</si>
  <si>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</si>
  <si>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</si>
  <si>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</si>
  <si>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</si>
  <si>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</si>
  <si>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</si>
  <si>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</si>
  <si>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</si>
  <si>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</si>
  <si>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</si>
  <si>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</si>
  <si>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</si>
  <si>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</si>
  <si>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</si>
  <si>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</si>
  <si>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</si>
  <si>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</si>
  <si>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</si>
  <si>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</si>
  <si>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</si>
  <si>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</si>
  <si>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</si>
  <si>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</si>
  <si>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</si>
  <si>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</si>
  <si>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</si>
  <si>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</si>
  <si>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</si>
  <si>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</si>
  <si>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</si>
  <si>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</si>
  <si>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</si>
  <si>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</si>
  <si>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</si>
  <si>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</si>
  <si>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</si>
  <si>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</si>
  <si>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</si>
  <si>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</si>
  <si>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</si>
  <si>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01.08.2025 г.</t>
  </si>
  <si>
    <t>Исполнено на 01.08.2025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</si>
</sst>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sqref="A1:G1"/>
    </sheetView>
  </sheetViews>
  <sheetFormatPr defaultRowHeight="12.75" customHeight="1" outlineLevelRow="1" x14ac:dyDescent="0.25"/>
  <cols>
    <col min="1" max="1" width="9.5703125" style="15" customWidth="1"/>
    <col min="2" max="2" width="34.85546875" style="15" customWidth="1"/>
    <col min="3" max="3" width="15.42578125" style="15" customWidth="1"/>
    <col min="4" max="4" width="13.5703125" style="15" customWidth="1"/>
    <col min="5" max="5" width="13.42578125" style="16" customWidth="1"/>
    <col min="6" max="6" width="3.28515625" style="15" customWidth="1"/>
    <col min="7" max="7" width="0.28515625" style="15" customWidth="1"/>
    <col min="8" max="10" width="9.140625" style="15" customWidth="1"/>
    <col min="11" max="16384" width="9.140625" style="15"/>
  </cols>
  <sheetData>
    <row r="1" spans="1:10" ht="39.75" customHeight="1" x14ac:dyDescent="0.25">
      <c r="A1" s="20" t="s">
        <v>109</v>
      </c>
      <c r="B1" s="20"/>
      <c r="C1" s="20"/>
      <c r="D1" s="20"/>
      <c r="E1" s="20"/>
      <c r="F1" s="20"/>
      <c r="G1" s="20"/>
    </row>
    <row r="2" spans="1:10" ht="15.75" x14ac:dyDescent="0.25">
      <c r="A2" s="13" t="s">
        <v>0</v>
      </c>
      <c r="B2" s="13"/>
      <c r="C2" s="13"/>
      <c r="D2" s="13"/>
      <c r="E2" s="14"/>
      <c r="F2" s="13"/>
      <c r="G2" s="13"/>
      <c r="H2" s="13"/>
      <c r="I2" s="18"/>
      <c r="J2" s="18"/>
    </row>
    <row r="3" spans="1:10" ht="51" customHeight="1" x14ac:dyDescent="0.25">
      <c r="A3" s="1" t="s">
        <v>103</v>
      </c>
      <c r="B3" s="1" t="s">
        <v>104</v>
      </c>
      <c r="C3" s="2" t="s">
        <v>105</v>
      </c>
      <c r="D3" s="1" t="s">
        <v>110</v>
      </c>
      <c r="E3" s="3" t="s">
        <v>106</v>
      </c>
    </row>
    <row r="4" spans="1:10" ht="31.5" x14ac:dyDescent="0.25">
      <c r="A4" s="1" t="s">
        <v>1</v>
      </c>
      <c r="B4" s="4" t="s">
        <v>2</v>
      </c>
      <c r="C4" s="17">
        <f>C5+C6+C7+C8+C9+C10+C11+C12</f>
        <v>407396</v>
      </c>
      <c r="D4" s="5">
        <f>D5+D6+D7+D8+D9+D10+D11+D12</f>
        <v>221667.8</v>
      </c>
      <c r="E4" s="11">
        <f>D4/C4%</f>
        <v>54.410892595901771</v>
      </c>
    </row>
    <row r="5" spans="1:10" ht="63" outlineLevel="1" x14ac:dyDescent="0.25">
      <c r="A5" s="6" t="s">
        <v>3</v>
      </c>
      <c r="B5" s="7" t="s">
        <v>4</v>
      </c>
      <c r="C5" s="19">
        <v>5627.4</v>
      </c>
      <c r="D5" s="19">
        <v>3120.8</v>
      </c>
      <c r="E5" s="10">
        <f t="shared" ref="E5:E55" si="0">D5/C5%</f>
        <v>55.457227138643077</v>
      </c>
    </row>
    <row r="6" spans="1:10" ht="94.5" outlineLevel="1" x14ac:dyDescent="0.25">
      <c r="A6" s="6" t="s">
        <v>5</v>
      </c>
      <c r="B6" s="7" t="s">
        <v>6</v>
      </c>
      <c r="C6" s="19">
        <v>12534.3</v>
      </c>
      <c r="D6" s="19">
        <v>8031.4</v>
      </c>
      <c r="E6" s="10">
        <f t="shared" si="0"/>
        <v>64.075377165059081</v>
      </c>
    </row>
    <row r="7" spans="1:10" ht="93" customHeight="1" outlineLevel="1" x14ac:dyDescent="0.25">
      <c r="A7" s="6" t="s">
        <v>7</v>
      </c>
      <c r="B7" s="7" t="s">
        <v>8</v>
      </c>
      <c r="C7" s="19">
        <v>190020.8</v>
      </c>
      <c r="D7" s="19">
        <v>106573.8</v>
      </c>
      <c r="E7" s="10">
        <f t="shared" si="0"/>
        <v>56.085333816087505</v>
      </c>
    </row>
    <row r="8" spans="1:10" ht="15.75" outlineLevel="1" x14ac:dyDescent="0.25">
      <c r="A8" s="6" t="s">
        <v>9</v>
      </c>
      <c r="B8" s="7" t="s">
        <v>10</v>
      </c>
      <c r="C8" s="19">
        <v>19.3</v>
      </c>
      <c r="D8" s="19">
        <v>0</v>
      </c>
      <c r="E8" s="10">
        <f t="shared" si="0"/>
        <v>0</v>
      </c>
    </row>
    <row r="9" spans="1:10" ht="78.75" outlineLevel="1" x14ac:dyDescent="0.25">
      <c r="A9" s="6" t="s">
        <v>11</v>
      </c>
      <c r="B9" s="7" t="s">
        <v>12</v>
      </c>
      <c r="C9" s="19">
        <v>33227.599999999999</v>
      </c>
      <c r="D9" s="19">
        <v>19187.400000000001</v>
      </c>
      <c r="E9" s="10">
        <f t="shared" si="0"/>
        <v>57.745368308273846</v>
      </c>
    </row>
    <row r="10" spans="1:10" ht="31.5" outlineLevel="1" x14ac:dyDescent="0.25">
      <c r="A10" s="6" t="s">
        <v>13</v>
      </c>
      <c r="B10" s="7" t="s">
        <v>14</v>
      </c>
      <c r="C10" s="19">
        <v>10000</v>
      </c>
      <c r="D10" s="19">
        <v>10000</v>
      </c>
      <c r="E10" s="10">
        <f t="shared" si="0"/>
        <v>100</v>
      </c>
    </row>
    <row r="11" spans="1:10" ht="15.75" outlineLevel="1" x14ac:dyDescent="0.25">
      <c r="A11" s="6" t="s">
        <v>15</v>
      </c>
      <c r="B11" s="7" t="s">
        <v>16</v>
      </c>
      <c r="C11" s="19">
        <v>366.8</v>
      </c>
      <c r="D11" s="19">
        <v>0</v>
      </c>
      <c r="E11" s="10">
        <f t="shared" si="0"/>
        <v>0</v>
      </c>
    </row>
    <row r="12" spans="1:10" ht="31.5" outlineLevel="1" x14ac:dyDescent="0.25">
      <c r="A12" s="6" t="s">
        <v>17</v>
      </c>
      <c r="B12" s="7" t="s">
        <v>18</v>
      </c>
      <c r="C12" s="19">
        <v>155599.79999999999</v>
      </c>
      <c r="D12" s="19">
        <v>74754.399999999994</v>
      </c>
      <c r="E12" s="10">
        <f t="shared" si="0"/>
        <v>48.042735273438659</v>
      </c>
    </row>
    <row r="13" spans="1:10" ht="15.75" x14ac:dyDescent="0.25">
      <c r="A13" s="1" t="s">
        <v>19</v>
      </c>
      <c r="B13" s="4" t="s">
        <v>20</v>
      </c>
      <c r="C13" s="5">
        <f>C14</f>
        <v>1678.4</v>
      </c>
      <c r="D13" s="5">
        <f>D14</f>
        <v>989.9</v>
      </c>
      <c r="E13" s="11">
        <f t="shared" si="0"/>
        <v>58.978789323164911</v>
      </c>
    </row>
    <row r="14" spans="1:10" ht="31.5" outlineLevel="1" x14ac:dyDescent="0.25">
      <c r="A14" s="6" t="s">
        <v>21</v>
      </c>
      <c r="B14" s="7" t="s">
        <v>22</v>
      </c>
      <c r="C14" s="8">
        <v>1678.4</v>
      </c>
      <c r="D14" s="8">
        <v>989.9</v>
      </c>
      <c r="E14" s="10">
        <f t="shared" si="0"/>
        <v>58.978789323164911</v>
      </c>
    </row>
    <row r="15" spans="1:10" ht="63" x14ac:dyDescent="0.25">
      <c r="A15" s="1" t="s">
        <v>23</v>
      </c>
      <c r="B15" s="4" t="s">
        <v>24</v>
      </c>
      <c r="C15" s="5">
        <f>C16+C17+C18</f>
        <v>25000.7</v>
      </c>
      <c r="D15" s="5">
        <f>D16+D17+D18</f>
        <v>12361.199999999999</v>
      </c>
      <c r="E15" s="11">
        <f t="shared" si="0"/>
        <v>49.443415584363635</v>
      </c>
    </row>
    <row r="16" spans="1:10" ht="15.75" outlineLevel="1" x14ac:dyDescent="0.25">
      <c r="A16" s="6" t="s">
        <v>25</v>
      </c>
      <c r="B16" s="7" t="s">
        <v>26</v>
      </c>
      <c r="C16" s="19">
        <v>13364.2</v>
      </c>
      <c r="D16" s="19">
        <v>7029.3</v>
      </c>
      <c r="E16" s="10">
        <f t="shared" si="0"/>
        <v>52.597985663189718</v>
      </c>
    </row>
    <row r="17" spans="1:5" ht="62.25" customHeight="1" outlineLevel="1" x14ac:dyDescent="0.25">
      <c r="A17" s="6" t="s">
        <v>27</v>
      </c>
      <c r="B17" s="7" t="s">
        <v>28</v>
      </c>
      <c r="C17" s="19">
        <v>9454.5</v>
      </c>
      <c r="D17" s="19">
        <v>4238</v>
      </c>
      <c r="E17" s="10">
        <f t="shared" si="0"/>
        <v>44.825215505843779</v>
      </c>
    </row>
    <row r="18" spans="1:5" ht="48.75" customHeight="1" outlineLevel="1" x14ac:dyDescent="0.25">
      <c r="A18" s="6" t="s">
        <v>29</v>
      </c>
      <c r="B18" s="7" t="s">
        <v>30</v>
      </c>
      <c r="C18" s="19">
        <v>2182</v>
      </c>
      <c r="D18" s="19">
        <v>1093.9000000000001</v>
      </c>
      <c r="E18" s="10">
        <f t="shared" si="0"/>
        <v>50.132905591200739</v>
      </c>
    </row>
    <row r="19" spans="1:5" ht="31.5" x14ac:dyDescent="0.25">
      <c r="A19" s="1" t="s">
        <v>31</v>
      </c>
      <c r="B19" s="4" t="s">
        <v>32</v>
      </c>
      <c r="C19" s="5">
        <f>C20+C21+C22+C23+C24</f>
        <v>145284</v>
      </c>
      <c r="D19" s="17">
        <f>D20+D21+D22+D23+D24</f>
        <v>76430.8</v>
      </c>
      <c r="E19" s="11">
        <f t="shared" si="0"/>
        <v>52.607857713168698</v>
      </c>
    </row>
    <row r="20" spans="1:5" ht="31.5" outlineLevel="1" x14ac:dyDescent="0.25">
      <c r="A20" s="6" t="s">
        <v>33</v>
      </c>
      <c r="B20" s="7" t="s">
        <v>34</v>
      </c>
      <c r="C20" s="19">
        <v>893.2</v>
      </c>
      <c r="D20" s="19">
        <v>0</v>
      </c>
      <c r="E20" s="10">
        <f t="shared" si="0"/>
        <v>0</v>
      </c>
    </row>
    <row r="21" spans="1:5" ht="27" customHeight="1" outlineLevel="1" x14ac:dyDescent="0.25">
      <c r="A21" s="6" t="s">
        <v>35</v>
      </c>
      <c r="B21" s="7" t="s">
        <v>36</v>
      </c>
      <c r="C21" s="19">
        <v>23091.200000000001</v>
      </c>
      <c r="D21" s="19">
        <v>19356.900000000001</v>
      </c>
      <c r="E21" s="10">
        <f t="shared" si="0"/>
        <v>83.828038386917967</v>
      </c>
    </row>
    <row r="22" spans="1:5" ht="31.5" outlineLevel="1" x14ac:dyDescent="0.25">
      <c r="A22" s="6" t="s">
        <v>37</v>
      </c>
      <c r="B22" s="7" t="s">
        <v>38</v>
      </c>
      <c r="C22" s="19">
        <v>108389.9</v>
      </c>
      <c r="D22" s="19">
        <v>51539.1</v>
      </c>
      <c r="E22" s="10">
        <f t="shared" si="0"/>
        <v>47.549725574061796</v>
      </c>
    </row>
    <row r="23" spans="1:5" ht="15.75" outlineLevel="1" x14ac:dyDescent="0.25">
      <c r="A23" s="6" t="s">
        <v>39</v>
      </c>
      <c r="B23" s="7" t="s">
        <v>40</v>
      </c>
      <c r="C23" s="19">
        <v>1915</v>
      </c>
      <c r="D23" s="19">
        <v>713.6</v>
      </c>
      <c r="E23" s="10">
        <f t="shared" si="0"/>
        <v>37.263707571801568</v>
      </c>
    </row>
    <row r="24" spans="1:5" ht="31.5" outlineLevel="1" x14ac:dyDescent="0.25">
      <c r="A24" s="6" t="s">
        <v>41</v>
      </c>
      <c r="B24" s="7" t="s">
        <v>42</v>
      </c>
      <c r="C24" s="19">
        <v>10994.7</v>
      </c>
      <c r="D24" s="19">
        <v>4821.2</v>
      </c>
      <c r="E24" s="10">
        <f t="shared" si="0"/>
        <v>43.850218741757388</v>
      </c>
    </row>
    <row r="25" spans="1:5" ht="47.25" x14ac:dyDescent="0.25">
      <c r="A25" s="1" t="s">
        <v>43</v>
      </c>
      <c r="B25" s="4" t="s">
        <v>44</v>
      </c>
      <c r="C25" s="5">
        <f>C26+C27+C28+C29</f>
        <v>750762.9</v>
      </c>
      <c r="D25" s="17">
        <f>D26+D27+D28+D29</f>
        <v>222690.3</v>
      </c>
      <c r="E25" s="11">
        <f t="shared" si="0"/>
        <v>29.661867947923373</v>
      </c>
    </row>
    <row r="26" spans="1:5" ht="15.75" outlineLevel="1" x14ac:dyDescent="0.25">
      <c r="A26" s="6" t="s">
        <v>45</v>
      </c>
      <c r="B26" s="7" t="s">
        <v>46</v>
      </c>
      <c r="C26" s="19">
        <v>101248.2</v>
      </c>
      <c r="D26" s="19">
        <v>84738.1</v>
      </c>
      <c r="E26" s="10">
        <f t="shared" si="0"/>
        <v>83.693438500635082</v>
      </c>
    </row>
    <row r="27" spans="1:5" ht="15.75" outlineLevel="1" x14ac:dyDescent="0.25">
      <c r="A27" s="6" t="s">
        <v>47</v>
      </c>
      <c r="B27" s="7" t="s">
        <v>48</v>
      </c>
      <c r="C27" s="19">
        <v>265012.3</v>
      </c>
      <c r="D27" s="19">
        <v>3083.5</v>
      </c>
      <c r="E27" s="10">
        <f t="shared" si="0"/>
        <v>1.1635309002638745</v>
      </c>
    </row>
    <row r="28" spans="1:5" ht="15.75" outlineLevel="1" x14ac:dyDescent="0.25">
      <c r="A28" s="6" t="s">
        <v>49</v>
      </c>
      <c r="B28" s="7" t="s">
        <v>50</v>
      </c>
      <c r="C28" s="19">
        <v>307452.09999999998</v>
      </c>
      <c r="D28" s="19">
        <v>76834.399999999994</v>
      </c>
      <c r="E28" s="10">
        <f t="shared" si="0"/>
        <v>24.99068960660864</v>
      </c>
    </row>
    <row r="29" spans="1:5" ht="47.25" outlineLevel="1" x14ac:dyDescent="0.25">
      <c r="A29" s="6" t="s">
        <v>51</v>
      </c>
      <c r="B29" s="7" t="s">
        <v>52</v>
      </c>
      <c r="C29" s="19">
        <v>77050.3</v>
      </c>
      <c r="D29" s="19">
        <v>58034.3</v>
      </c>
      <c r="E29" s="10">
        <f t="shared" si="0"/>
        <v>75.320018221862867</v>
      </c>
    </row>
    <row r="30" spans="1:5" ht="31.5" x14ac:dyDescent="0.25">
      <c r="A30" s="1" t="s">
        <v>53</v>
      </c>
      <c r="B30" s="4" t="s">
        <v>54</v>
      </c>
      <c r="C30" s="5">
        <f>C31+C32</f>
        <v>64929.4</v>
      </c>
      <c r="D30" s="5">
        <f>D31+D32</f>
        <v>4132.3999999999996</v>
      </c>
      <c r="E30" s="11">
        <f t="shared" si="0"/>
        <v>6.3644512347257169</v>
      </c>
    </row>
    <row r="31" spans="1:5" ht="31.5" outlineLevel="1" x14ac:dyDescent="0.25">
      <c r="A31" s="6" t="s">
        <v>55</v>
      </c>
      <c r="B31" s="7" t="s">
        <v>56</v>
      </c>
      <c r="C31" s="19">
        <v>58319.9</v>
      </c>
      <c r="D31" s="19">
        <v>276.89999999999998</v>
      </c>
      <c r="E31" s="10">
        <f t="shared" si="0"/>
        <v>0.47479505280358841</v>
      </c>
    </row>
    <row r="32" spans="1:5" ht="31.5" outlineLevel="1" x14ac:dyDescent="0.25">
      <c r="A32" s="6" t="s">
        <v>57</v>
      </c>
      <c r="B32" s="7" t="s">
        <v>58</v>
      </c>
      <c r="C32" s="19">
        <v>6609.5</v>
      </c>
      <c r="D32" s="19">
        <v>3855.5</v>
      </c>
      <c r="E32" s="10">
        <f t="shared" si="0"/>
        <v>58.33270292760421</v>
      </c>
    </row>
    <row r="33" spans="1:5" ht="15.75" x14ac:dyDescent="0.25">
      <c r="A33" s="1" t="s">
        <v>59</v>
      </c>
      <c r="B33" s="4" t="s">
        <v>60</v>
      </c>
      <c r="C33" s="5">
        <f>C34+C35+C36+C37+C38</f>
        <v>1972806.2</v>
      </c>
      <c r="D33" s="5">
        <f>D34+D35+D36+D37+D38</f>
        <v>1137834.7</v>
      </c>
      <c r="E33" s="11">
        <f t="shared" si="0"/>
        <v>57.675949112487586</v>
      </c>
    </row>
    <row r="34" spans="1:5" ht="15.75" outlineLevel="1" x14ac:dyDescent="0.25">
      <c r="A34" s="6" t="s">
        <v>61</v>
      </c>
      <c r="B34" s="7" t="s">
        <v>62</v>
      </c>
      <c r="C34" s="19">
        <v>642278.9</v>
      </c>
      <c r="D34" s="19">
        <v>368272.9</v>
      </c>
      <c r="E34" s="10">
        <f t="shared" si="0"/>
        <v>57.338470873011708</v>
      </c>
    </row>
    <row r="35" spans="1:5" ht="15.75" outlineLevel="1" x14ac:dyDescent="0.25">
      <c r="A35" s="6" t="s">
        <v>63</v>
      </c>
      <c r="B35" s="7" t="s">
        <v>64</v>
      </c>
      <c r="C35" s="19">
        <v>1053249.3999999999</v>
      </c>
      <c r="D35" s="19">
        <v>611296.30000000005</v>
      </c>
      <c r="E35" s="10">
        <f t="shared" si="0"/>
        <v>58.039083620650544</v>
      </c>
    </row>
    <row r="36" spans="1:5" ht="31.5" outlineLevel="1" x14ac:dyDescent="0.25">
      <c r="A36" s="6" t="s">
        <v>65</v>
      </c>
      <c r="B36" s="7" t="s">
        <v>66</v>
      </c>
      <c r="C36" s="19">
        <v>224893.8</v>
      </c>
      <c r="D36" s="19">
        <v>135250.4</v>
      </c>
      <c r="E36" s="10">
        <f t="shared" si="0"/>
        <v>60.139674815401754</v>
      </c>
    </row>
    <row r="37" spans="1:5" ht="15.75" outlineLevel="1" x14ac:dyDescent="0.25">
      <c r="A37" s="6" t="s">
        <v>67</v>
      </c>
      <c r="B37" s="7" t="s">
        <v>68</v>
      </c>
      <c r="C37" s="19">
        <v>200</v>
      </c>
      <c r="D37" s="19">
        <v>50.7</v>
      </c>
      <c r="E37" s="10">
        <f t="shared" si="0"/>
        <v>25.35</v>
      </c>
    </row>
    <row r="38" spans="1:5" ht="31.5" outlineLevel="1" x14ac:dyDescent="0.25">
      <c r="A38" s="6" t="s">
        <v>69</v>
      </c>
      <c r="B38" s="7" t="s">
        <v>70</v>
      </c>
      <c r="C38" s="19">
        <v>52184.1</v>
      </c>
      <c r="D38" s="19">
        <v>22964.400000000001</v>
      </c>
      <c r="E38" s="10">
        <f t="shared" si="0"/>
        <v>44.006507729365843</v>
      </c>
    </row>
    <row r="39" spans="1:5" ht="31.5" x14ac:dyDescent="0.25">
      <c r="A39" s="1" t="s">
        <v>71</v>
      </c>
      <c r="B39" s="4" t="s">
        <v>72</v>
      </c>
      <c r="C39" s="5">
        <f>C40+C41</f>
        <v>251228</v>
      </c>
      <c r="D39" s="5">
        <f>D40+D41</f>
        <v>157492.4</v>
      </c>
      <c r="E39" s="11">
        <f t="shared" si="0"/>
        <v>62.689031477383089</v>
      </c>
    </row>
    <row r="40" spans="1:5" ht="15.75" outlineLevel="1" x14ac:dyDescent="0.25">
      <c r="A40" s="6" t="s">
        <v>73</v>
      </c>
      <c r="B40" s="7" t="s">
        <v>74</v>
      </c>
      <c r="C40" s="19">
        <v>246982.1</v>
      </c>
      <c r="D40" s="19">
        <v>154932.6</v>
      </c>
      <c r="E40" s="10">
        <f t="shared" si="0"/>
        <v>62.730295029477851</v>
      </c>
    </row>
    <row r="41" spans="1:5" ht="31.5" outlineLevel="1" x14ac:dyDescent="0.25">
      <c r="A41" s="6" t="s">
        <v>75</v>
      </c>
      <c r="B41" s="7" t="s">
        <v>76</v>
      </c>
      <c r="C41" s="19">
        <v>4245.8999999999996</v>
      </c>
      <c r="D41" s="19">
        <v>2559.8000000000002</v>
      </c>
      <c r="E41" s="10">
        <f t="shared" si="0"/>
        <v>60.288749146235205</v>
      </c>
    </row>
    <row r="42" spans="1:5" ht="15.75" x14ac:dyDescent="0.25">
      <c r="A42" s="1" t="s">
        <v>77</v>
      </c>
      <c r="B42" s="4" t="s">
        <v>78</v>
      </c>
      <c r="C42" s="5">
        <f>C43+C44+C45+C46</f>
        <v>104917.7</v>
      </c>
      <c r="D42" s="5">
        <f>D43+D44+D45+D46</f>
        <v>45210.100000000006</v>
      </c>
      <c r="E42" s="11">
        <f t="shared" si="0"/>
        <v>43.091013241807637</v>
      </c>
    </row>
    <row r="43" spans="1:5" ht="15.75" outlineLevel="1" x14ac:dyDescent="0.25">
      <c r="A43" s="6" t="s">
        <v>79</v>
      </c>
      <c r="B43" s="7" t="s">
        <v>80</v>
      </c>
      <c r="C43" s="19">
        <v>10823.8</v>
      </c>
      <c r="D43" s="19">
        <v>7923.5</v>
      </c>
      <c r="E43" s="10">
        <f t="shared" si="0"/>
        <v>73.204419889502759</v>
      </c>
    </row>
    <row r="44" spans="1:5" ht="31.5" outlineLevel="1" x14ac:dyDescent="0.25">
      <c r="A44" s="6" t="s">
        <v>81</v>
      </c>
      <c r="B44" s="7" t="s">
        <v>82</v>
      </c>
      <c r="C44" s="19">
        <v>3689.9</v>
      </c>
      <c r="D44" s="19">
        <v>839.2</v>
      </c>
      <c r="E44" s="10">
        <f t="shared" si="0"/>
        <v>22.743163771375919</v>
      </c>
    </row>
    <row r="45" spans="1:5" ht="15.75" outlineLevel="1" x14ac:dyDescent="0.25">
      <c r="A45" s="6" t="s">
        <v>83</v>
      </c>
      <c r="B45" s="7" t="s">
        <v>84</v>
      </c>
      <c r="C45" s="19">
        <v>90064</v>
      </c>
      <c r="D45" s="19">
        <v>36267.4</v>
      </c>
      <c r="E45" s="10">
        <f t="shared" si="0"/>
        <v>40.268475750577366</v>
      </c>
    </row>
    <row r="46" spans="1:5" ht="31.5" outlineLevel="1" x14ac:dyDescent="0.25">
      <c r="A46" s="6" t="s">
        <v>85</v>
      </c>
      <c r="B46" s="7" t="s">
        <v>86</v>
      </c>
      <c r="C46" s="19">
        <v>340</v>
      </c>
      <c r="D46" s="19">
        <v>180</v>
      </c>
      <c r="E46" s="10">
        <f t="shared" si="0"/>
        <v>52.941176470588239</v>
      </c>
    </row>
    <row r="47" spans="1:5" ht="31.5" x14ac:dyDescent="0.25">
      <c r="A47" s="1" t="s">
        <v>87</v>
      </c>
      <c r="B47" s="4" t="s">
        <v>88</v>
      </c>
      <c r="C47" s="5">
        <f>C48+C49+C50</f>
        <v>175774.1</v>
      </c>
      <c r="D47" s="5">
        <f>D48+D49+D50</f>
        <v>52731.199999999997</v>
      </c>
      <c r="E47" s="11">
        <f t="shared" si="0"/>
        <v>29.999414020609407</v>
      </c>
    </row>
    <row r="48" spans="1:5" ht="15.75" outlineLevel="1" x14ac:dyDescent="0.25">
      <c r="A48" s="6" t="s">
        <v>89</v>
      </c>
      <c r="B48" s="7" t="s">
        <v>90</v>
      </c>
      <c r="C48" s="19">
        <v>6697.2</v>
      </c>
      <c r="D48" s="19">
        <v>5906.7</v>
      </c>
      <c r="E48" s="10">
        <f t="shared" si="0"/>
        <v>88.196559756316077</v>
      </c>
    </row>
    <row r="49" spans="1:5" ht="15.75" outlineLevel="1" x14ac:dyDescent="0.25">
      <c r="A49" s="6" t="s">
        <v>91</v>
      </c>
      <c r="B49" s="7" t="s">
        <v>92</v>
      </c>
      <c r="C49" s="19">
        <v>152710.9</v>
      </c>
      <c r="D49" s="19">
        <v>37511</v>
      </c>
      <c r="E49" s="10">
        <f t="shared" si="0"/>
        <v>24.563407065245507</v>
      </c>
    </row>
    <row r="50" spans="1:5" ht="15.75" outlineLevel="1" x14ac:dyDescent="0.25">
      <c r="A50" s="6" t="s">
        <v>93</v>
      </c>
      <c r="B50" s="7" t="s">
        <v>94</v>
      </c>
      <c r="C50" s="19">
        <v>16366</v>
      </c>
      <c r="D50" s="19">
        <v>9313.5</v>
      </c>
      <c r="E50" s="10">
        <f t="shared" si="0"/>
        <v>56.907613344739097</v>
      </c>
    </row>
    <row r="51" spans="1:5" ht="31.5" x14ac:dyDescent="0.25">
      <c r="A51" s="1" t="s">
        <v>95</v>
      </c>
      <c r="B51" s="4" t="s">
        <v>96</v>
      </c>
      <c r="C51" s="5">
        <f>C52</f>
        <v>10546.7</v>
      </c>
      <c r="D51" s="5">
        <f>D52</f>
        <v>6467.2</v>
      </c>
      <c r="E51" s="11">
        <f t="shared" si="0"/>
        <v>61.319654489081884</v>
      </c>
    </row>
    <row r="52" spans="1:5" ht="31.5" outlineLevel="1" x14ac:dyDescent="0.25">
      <c r="A52" s="6" t="s">
        <v>97</v>
      </c>
      <c r="B52" s="7" t="s">
        <v>98</v>
      </c>
      <c r="C52" s="8">
        <v>10546.7</v>
      </c>
      <c r="D52" s="8">
        <v>6467.2</v>
      </c>
      <c r="E52" s="10">
        <f t="shared" si="0"/>
        <v>61.319654489081884</v>
      </c>
    </row>
    <row r="53" spans="1:5" ht="49.5" customHeight="1" x14ac:dyDescent="0.25">
      <c r="A53" s="1" t="s">
        <v>99</v>
      </c>
      <c r="B53" s="4" t="s">
        <v>100</v>
      </c>
      <c r="C53" s="5">
        <f>C54</f>
        <v>23052.6</v>
      </c>
      <c r="D53" s="5">
        <f>D54</f>
        <v>2819.8</v>
      </c>
      <c r="E53" s="11">
        <f t="shared" si="0"/>
        <v>12.23202588861994</v>
      </c>
    </row>
    <row r="54" spans="1:5" ht="45.75" customHeight="1" outlineLevel="1" x14ac:dyDescent="0.25">
      <c r="A54" s="6" t="s">
        <v>101</v>
      </c>
      <c r="B54" s="7" t="s">
        <v>102</v>
      </c>
      <c r="C54" s="8">
        <v>23052.6</v>
      </c>
      <c r="D54" s="8">
        <v>2819.8</v>
      </c>
      <c r="E54" s="10">
        <f t="shared" si="0"/>
        <v>12.23202588861994</v>
      </c>
    </row>
    <row r="55" spans="1:5" ht="14.25" customHeight="1" x14ac:dyDescent="0.25">
      <c r="A55" s="9"/>
      <c r="B55" s="9"/>
      <c r="C55" s="12">
        <f>C4+C13+C15+C19+C25+C30+C33+C39+C42+C47+C51+C53</f>
        <v>3933376.7</v>
      </c>
      <c r="D55" s="12">
        <f>D4+D13+D15+D19+D25+D30+D33+D39+D42+D47+D51+D53</f>
        <v>1940827.8</v>
      </c>
      <c r="E55" s="11">
        <f t="shared" si="0"/>
        <v>49.342535638653679</v>
      </c>
    </row>
    <row r="57" spans="1:5" ht="12.75" customHeight="1" x14ac:dyDescent="0.25">
      <c r="A57" s="15" t="s">
        <v>107</v>
      </c>
      <c r="E57" s="15"/>
    </row>
    <row r="58" spans="1:5" ht="12.75" customHeight="1" x14ac:dyDescent="0.25">
      <c r="A58" s="15" t="s">
        <v>108</v>
      </c>
      <c r="E58" s="15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2025-08-18T08:53:50Z</dcterms:modified>
</cp:coreProperties>
</file>