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C13" i="1" l="1"/>
  <c r="E5" i="1" l="1"/>
  <c r="E6" i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0" i="1"/>
  <c r="E52" i="1"/>
  <c r="E54" i="1"/>
  <c r="C47" i="1" l="1"/>
  <c r="C42" i="1"/>
  <c r="C39" i="1"/>
  <c r="C33" i="1"/>
  <c r="C30" i="1"/>
  <c r="C25" i="1"/>
  <c r="C19" i="1"/>
  <c r="C15" i="1"/>
  <c r="C4" i="1"/>
  <c r="D53" i="1"/>
  <c r="E53" i="1" s="1"/>
  <c r="C53" i="1"/>
  <c r="D51" i="1"/>
  <c r="E51" i="1" s="1"/>
  <c r="C51" i="1"/>
  <c r="D47" i="1"/>
  <c r="E47" i="1" s="1"/>
  <c r="D42" i="1"/>
  <c r="D39" i="1"/>
  <c r="D33" i="1"/>
  <c r="D30" i="1"/>
  <c r="D25" i="1"/>
  <c r="D19" i="1"/>
  <c r="D15" i="1"/>
  <c r="D13" i="1"/>
  <c r="E13" i="1" s="1"/>
  <c r="D4" i="1"/>
  <c r="E39" i="1" l="1"/>
  <c r="E19" i="1"/>
  <c r="E42" i="1"/>
  <c r="E33" i="1"/>
  <c r="E30" i="1"/>
  <c r="E25" i="1"/>
  <c r="E15" i="1"/>
  <c r="D55" i="1"/>
  <c r="E4" i="1"/>
  <c r="C55" i="1"/>
  <c r="E55" i="1" l="1"/>
</calcChain>
</file>

<file path=xl/sharedStrings.xml><?xml version="1.0" encoding="utf-8"?>
<sst xmlns="http://schemas.openxmlformats.org/spreadsheetml/2006/main" count="111" uniqueCount="111">
  <si>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</si>
  <si>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</si>
  <si>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</si>
  <si>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</si>
  <si>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</si>
  <si>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</si>
  <si>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</si>
  <si>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</si>
  <si>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</si>
  <si>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</si>
  <si>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</si>
  <si>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</si>
  <si>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</si>
  <si>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</si>
  <si>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</si>
  <si>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</si>
  <si>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</si>
  <si>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</si>
  <si>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</si>
  <si>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</si>
  <si>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</si>
  <si>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</si>
  <si>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</si>
  <si>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</si>
  <si>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</si>
  <si>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</si>
  <si>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</si>
  <si>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</si>
  <si>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</si>
  <si>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</si>
  <si>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</si>
  <si>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</si>
  <si>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</si>
  <si>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</si>
  <si>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</si>
  <si>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</si>
  <si>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</si>
  <si>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</si>
  <si>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</si>
  <si>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</si>
  <si>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</si>
  <si>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</si>
  <si>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</si>
  <si>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</si>
  <si>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</si>
  <si>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</si>
  <si>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</si>
  <si>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</si>
  <si>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</si>
  <si>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</si>
  <si>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</si>
  <si>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</si>
  <si>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</si>
  <si>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</si>
  <si>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</si>
  <si>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</si>
  <si>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</si>
  <si>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</si>
  <si>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</si>
  <si>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</si>
  <si>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</si>
  <si>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</si>
  <si>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</si>
  <si>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</si>
  <si>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</si>
  <si>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</si>
  <si>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</si>
  <si>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</si>
  <si>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</si>
  <si>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</si>
  <si>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</si>
  <si>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</si>
  <si>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</si>
  <si>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</si>
  <si>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</si>
  <si>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</si>
  <si>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</si>
  <si>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</si>
  <si>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</si>
  <si>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</si>
  <si>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</si>
  <si>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</si>
  <si>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</si>
  <si>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</si>
  <si>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</si>
  <si>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</si>
  <si>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</si>
  <si>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</si>
  <si>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</si>
  <si>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</si>
  <si>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</si>
  <si>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</si>
  <si>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</si>
  <si>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</si>
  <si>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</si>
  <si>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</si>
  <si>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</si>
  <si>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</si>
  <si>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</si>
  <si>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</si>
  <si>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</si>
  <si>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</si>
  <si>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</si>
  <si>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</si>
  <si>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</si>
  <si>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2025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</si>
  <si>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</si>
  <si>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</si>
  <si>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</si>
  <si>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01.07.2025 г.</t>
  </si>
  <si>
    <t>Исполнено на 01.07.2025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</si>
</sst>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/>
    <xf numFmtId="165" fontId="4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/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topLeftCell="A39" workbookViewId="0">
      <selection activeCell="C62" sqref="C62"/>
    </sheetView>
  </sheetViews>
  <sheetFormatPr defaultRowHeight="12.75" customHeight="1" outlineLevelRow="1" x14ac:dyDescent="0.2"/>
  <cols>
    <col min="1" max="1" width="9.5703125" customWidth="1"/>
    <col min="2" max="2" width="34.85546875" customWidth="1"/>
    <col min="3" max="3" width="15.42578125" customWidth="1"/>
    <col min="4" max="4" width="13.5703125" customWidth="1"/>
    <col min="5" max="5" width="13.42578125" style="13" customWidth="1"/>
    <col min="6" max="6" width="3.28515625" customWidth="1"/>
    <col min="7" max="7" width="0.28515625" customWidth="1"/>
    <col min="8" max="10" width="9.140625" customWidth="1"/>
  </cols>
  <sheetData>
    <row r="1" spans="1:10" ht="39.75" customHeight="1" x14ac:dyDescent="0.2">
      <c r="A1" s="20" t="s">
        <v>109</v>
      </c>
      <c r="B1" s="20"/>
      <c r="C1" s="20"/>
      <c r="D1" s="20"/>
      <c r="E1" s="20"/>
      <c r="F1" s="20"/>
      <c r="G1" s="20"/>
    </row>
    <row r="2" spans="1:10" ht="15.75" x14ac:dyDescent="0.25">
      <c r="A2" s="16" t="s">
        <v>0</v>
      </c>
      <c r="B2" s="16"/>
      <c r="C2" s="16"/>
      <c r="D2" s="16"/>
      <c r="E2" s="17"/>
      <c r="F2" s="16"/>
      <c r="G2" s="16"/>
      <c r="H2" s="2"/>
      <c r="I2" s="1"/>
      <c r="J2" s="1"/>
    </row>
    <row r="3" spans="1:10" ht="51" customHeight="1" x14ac:dyDescent="0.25">
      <c r="A3" s="3" t="s">
        <v>103</v>
      </c>
      <c r="B3" s="3" t="s">
        <v>104</v>
      </c>
      <c r="C3" s="4" t="s">
        <v>105</v>
      </c>
      <c r="D3" s="3" t="s">
        <v>110</v>
      </c>
      <c r="E3" s="5" t="s">
        <v>106</v>
      </c>
      <c r="F3" s="18"/>
      <c r="G3" s="18"/>
    </row>
    <row r="4" spans="1:10" ht="31.5" x14ac:dyDescent="0.25">
      <c r="A4" s="3" t="s">
        <v>1</v>
      </c>
      <c r="B4" s="6" t="s">
        <v>2</v>
      </c>
      <c r="C4" s="21">
        <f>C5+C6+C7+C8+C9+C10+C11+C12</f>
        <v>406803</v>
      </c>
      <c r="D4" s="7">
        <f>D5+D6+D7+D8+D9+D10+D11+D12</f>
        <v>172488.2</v>
      </c>
      <c r="E4" s="14">
        <f>D4/C4%</f>
        <v>42.400916414087412</v>
      </c>
      <c r="F4" s="18"/>
      <c r="G4" s="18"/>
    </row>
    <row r="5" spans="1:10" ht="63" outlineLevel="1" x14ac:dyDescent="0.25">
      <c r="A5" s="8" t="s">
        <v>3</v>
      </c>
      <c r="B5" s="9" t="s">
        <v>4</v>
      </c>
      <c r="C5" s="10">
        <v>3376.9</v>
      </c>
      <c r="D5" s="10">
        <v>2444.3000000000002</v>
      </c>
      <c r="E5" s="12">
        <f t="shared" ref="E5:E55" si="0">D5/C5%</f>
        <v>72.382954781012174</v>
      </c>
      <c r="F5" s="18"/>
      <c r="G5" s="18"/>
    </row>
    <row r="6" spans="1:10" ht="94.5" outlineLevel="1" x14ac:dyDescent="0.25">
      <c r="A6" s="8" t="s">
        <v>5</v>
      </c>
      <c r="B6" s="9" t="s">
        <v>6</v>
      </c>
      <c r="C6" s="10">
        <v>12794.4</v>
      </c>
      <c r="D6" s="10">
        <v>6167.8</v>
      </c>
      <c r="E6" s="12">
        <f t="shared" si="0"/>
        <v>48.20702807478272</v>
      </c>
      <c r="F6" s="18"/>
      <c r="G6" s="18"/>
    </row>
    <row r="7" spans="1:10" ht="93" customHeight="1" outlineLevel="1" x14ac:dyDescent="0.25">
      <c r="A7" s="8" t="s">
        <v>7</v>
      </c>
      <c r="B7" s="9" t="s">
        <v>8</v>
      </c>
      <c r="C7" s="10">
        <v>191591.7</v>
      </c>
      <c r="D7" s="10">
        <v>85535.9</v>
      </c>
      <c r="E7" s="12">
        <f t="shared" si="0"/>
        <v>44.644888061434806</v>
      </c>
      <c r="F7" s="18"/>
      <c r="G7" s="18"/>
    </row>
    <row r="8" spans="1:10" ht="15.75" outlineLevel="1" x14ac:dyDescent="0.25">
      <c r="A8" s="8" t="s">
        <v>9</v>
      </c>
      <c r="B8" s="9" t="s">
        <v>10</v>
      </c>
      <c r="C8" s="10">
        <v>19.3</v>
      </c>
      <c r="D8" s="10">
        <v>0</v>
      </c>
      <c r="E8" s="12">
        <f t="shared" si="0"/>
        <v>0</v>
      </c>
      <c r="F8" s="18"/>
      <c r="G8" s="18"/>
    </row>
    <row r="9" spans="1:10" ht="78.75" outlineLevel="1" x14ac:dyDescent="0.25">
      <c r="A9" s="8" t="s">
        <v>11</v>
      </c>
      <c r="B9" s="9" t="s">
        <v>12</v>
      </c>
      <c r="C9" s="10">
        <v>33227.599999999999</v>
      </c>
      <c r="D9" s="10">
        <v>14498.9</v>
      </c>
      <c r="E9" s="12">
        <f t="shared" si="0"/>
        <v>43.635110570730355</v>
      </c>
      <c r="F9" s="18"/>
      <c r="G9" s="18"/>
    </row>
    <row r="10" spans="1:10" ht="31.5" outlineLevel="1" x14ac:dyDescent="0.25">
      <c r="A10" s="8" t="s">
        <v>13</v>
      </c>
      <c r="B10" s="9" t="s">
        <v>14</v>
      </c>
      <c r="C10" s="10">
        <v>10000</v>
      </c>
      <c r="D10" s="10">
        <v>0</v>
      </c>
      <c r="E10" s="12">
        <f t="shared" si="0"/>
        <v>0</v>
      </c>
      <c r="F10" s="18"/>
      <c r="G10" s="18"/>
    </row>
    <row r="11" spans="1:10" ht="15.75" outlineLevel="1" x14ac:dyDescent="0.25">
      <c r="A11" s="8" t="s">
        <v>15</v>
      </c>
      <c r="B11" s="9" t="s">
        <v>16</v>
      </c>
      <c r="C11" s="10">
        <v>466.8</v>
      </c>
      <c r="D11" s="10">
        <v>0</v>
      </c>
      <c r="E11" s="12">
        <f t="shared" si="0"/>
        <v>0</v>
      </c>
      <c r="F11" s="18"/>
      <c r="G11" s="18"/>
    </row>
    <row r="12" spans="1:10" ht="31.5" outlineLevel="1" x14ac:dyDescent="0.25">
      <c r="A12" s="8" t="s">
        <v>17</v>
      </c>
      <c r="B12" s="9" t="s">
        <v>18</v>
      </c>
      <c r="C12" s="10">
        <v>155326.29999999999</v>
      </c>
      <c r="D12" s="10">
        <v>63841.3</v>
      </c>
      <c r="E12" s="12">
        <f t="shared" si="0"/>
        <v>41.101410385749233</v>
      </c>
      <c r="F12" s="18"/>
      <c r="G12" s="18"/>
    </row>
    <row r="13" spans="1:10" ht="15.75" x14ac:dyDescent="0.25">
      <c r="A13" s="3" t="s">
        <v>19</v>
      </c>
      <c r="B13" s="6" t="s">
        <v>20</v>
      </c>
      <c r="C13" s="7">
        <f>C14</f>
        <v>1678.4</v>
      </c>
      <c r="D13" s="7">
        <f>D14</f>
        <v>732.3</v>
      </c>
      <c r="E13" s="14">
        <f t="shared" si="0"/>
        <v>43.630838894184926</v>
      </c>
      <c r="F13" s="18"/>
      <c r="G13" s="18"/>
    </row>
    <row r="14" spans="1:10" ht="31.5" outlineLevel="1" x14ac:dyDescent="0.25">
      <c r="A14" s="8" t="s">
        <v>21</v>
      </c>
      <c r="B14" s="9" t="s">
        <v>22</v>
      </c>
      <c r="C14" s="10">
        <v>1678.4</v>
      </c>
      <c r="D14" s="10">
        <v>732.3</v>
      </c>
      <c r="E14" s="12">
        <f t="shared" si="0"/>
        <v>43.630838894184926</v>
      </c>
      <c r="F14" s="18"/>
      <c r="G14" s="18"/>
    </row>
    <row r="15" spans="1:10" ht="63" x14ac:dyDescent="0.25">
      <c r="A15" s="3" t="s">
        <v>23</v>
      </c>
      <c r="B15" s="6" t="s">
        <v>24</v>
      </c>
      <c r="C15" s="7">
        <f>C16+C17+C18</f>
        <v>25000.7</v>
      </c>
      <c r="D15" s="7">
        <f>D16+D17+D18</f>
        <v>9890.1999999999989</v>
      </c>
      <c r="E15" s="14">
        <f t="shared" si="0"/>
        <v>39.559692328614794</v>
      </c>
      <c r="F15" s="18"/>
      <c r="G15" s="18"/>
    </row>
    <row r="16" spans="1:10" ht="15.75" outlineLevel="1" x14ac:dyDescent="0.25">
      <c r="A16" s="8" t="s">
        <v>25</v>
      </c>
      <c r="B16" s="9" t="s">
        <v>26</v>
      </c>
      <c r="C16" s="10">
        <v>13364.2</v>
      </c>
      <c r="D16" s="10">
        <v>5658.7</v>
      </c>
      <c r="E16" s="12">
        <f t="shared" si="0"/>
        <v>42.342227742775478</v>
      </c>
      <c r="F16" s="18"/>
      <c r="G16" s="18"/>
    </row>
    <row r="17" spans="1:7" ht="62.25" customHeight="1" outlineLevel="1" x14ac:dyDescent="0.25">
      <c r="A17" s="8" t="s">
        <v>27</v>
      </c>
      <c r="B17" s="9" t="s">
        <v>28</v>
      </c>
      <c r="C17" s="10">
        <v>9454.5</v>
      </c>
      <c r="D17" s="10">
        <v>3497.7</v>
      </c>
      <c r="E17" s="12">
        <f t="shared" si="0"/>
        <v>36.995081707123589</v>
      </c>
      <c r="F17" s="18"/>
      <c r="G17" s="18"/>
    </row>
    <row r="18" spans="1:7" ht="48.75" customHeight="1" outlineLevel="1" x14ac:dyDescent="0.25">
      <c r="A18" s="8" t="s">
        <v>29</v>
      </c>
      <c r="B18" s="9" t="s">
        <v>30</v>
      </c>
      <c r="C18" s="10">
        <v>2182</v>
      </c>
      <c r="D18" s="10">
        <v>733.8</v>
      </c>
      <c r="E18" s="12">
        <f t="shared" si="0"/>
        <v>33.629697525206232</v>
      </c>
      <c r="F18" s="18"/>
      <c r="G18" s="18"/>
    </row>
    <row r="19" spans="1:7" ht="31.5" x14ac:dyDescent="0.25">
      <c r="A19" s="3" t="s">
        <v>31</v>
      </c>
      <c r="B19" s="6" t="s">
        <v>32</v>
      </c>
      <c r="C19" s="7">
        <f>C20+C21+C22+C23+C24</f>
        <v>144058.36000000002</v>
      </c>
      <c r="D19" s="21">
        <f>D20+D21+D22+D23+D24</f>
        <v>54483.700000000004</v>
      </c>
      <c r="E19" s="14">
        <f t="shared" si="0"/>
        <v>37.820574939212136</v>
      </c>
      <c r="F19" s="18"/>
      <c r="G19" s="18"/>
    </row>
    <row r="20" spans="1:7" ht="31.5" outlineLevel="1" x14ac:dyDescent="0.25">
      <c r="A20" s="8" t="s">
        <v>33</v>
      </c>
      <c r="B20" s="9" t="s">
        <v>34</v>
      </c>
      <c r="C20" s="10">
        <v>893.2</v>
      </c>
      <c r="D20" s="10">
        <v>0</v>
      </c>
      <c r="E20" s="12">
        <f t="shared" si="0"/>
        <v>0</v>
      </c>
      <c r="F20" s="18"/>
      <c r="G20" s="18"/>
    </row>
    <row r="21" spans="1:7" ht="27" customHeight="1" outlineLevel="1" x14ac:dyDescent="0.25">
      <c r="A21" s="8" t="s">
        <v>35</v>
      </c>
      <c r="B21" s="9" t="s">
        <v>36</v>
      </c>
      <c r="C21" s="10">
        <v>21865.5</v>
      </c>
      <c r="D21" s="10">
        <v>12203.6</v>
      </c>
      <c r="E21" s="12">
        <f t="shared" si="0"/>
        <v>55.81212412247605</v>
      </c>
      <c r="F21" s="18"/>
      <c r="G21" s="18"/>
    </row>
    <row r="22" spans="1:7" ht="31.5" outlineLevel="1" x14ac:dyDescent="0.25">
      <c r="A22" s="8" t="s">
        <v>37</v>
      </c>
      <c r="B22" s="9" t="s">
        <v>38</v>
      </c>
      <c r="C22" s="10">
        <v>108389.96</v>
      </c>
      <c r="D22" s="10">
        <v>37585.300000000003</v>
      </c>
      <c r="E22" s="12">
        <f t="shared" si="0"/>
        <v>34.675997666204509</v>
      </c>
      <c r="F22" s="18"/>
      <c r="G22" s="18"/>
    </row>
    <row r="23" spans="1:7" ht="15.75" outlineLevel="1" x14ac:dyDescent="0.25">
      <c r="A23" s="8" t="s">
        <v>39</v>
      </c>
      <c r="B23" s="9" t="s">
        <v>40</v>
      </c>
      <c r="C23" s="10">
        <v>1915</v>
      </c>
      <c r="D23" s="10">
        <v>599.79999999999995</v>
      </c>
      <c r="E23" s="12">
        <f t="shared" si="0"/>
        <v>31.321148825065276</v>
      </c>
      <c r="F23" s="18"/>
      <c r="G23" s="18"/>
    </row>
    <row r="24" spans="1:7" ht="31.5" outlineLevel="1" x14ac:dyDescent="0.25">
      <c r="A24" s="8" t="s">
        <v>41</v>
      </c>
      <c r="B24" s="9" t="s">
        <v>42</v>
      </c>
      <c r="C24" s="10">
        <v>10994.7</v>
      </c>
      <c r="D24" s="10">
        <v>4095</v>
      </c>
      <c r="E24" s="12">
        <f t="shared" si="0"/>
        <v>37.245218150563453</v>
      </c>
      <c r="F24" s="18"/>
      <c r="G24" s="18"/>
    </row>
    <row r="25" spans="1:7" ht="47.25" x14ac:dyDescent="0.25">
      <c r="A25" s="3" t="s">
        <v>43</v>
      </c>
      <c r="B25" s="6" t="s">
        <v>44</v>
      </c>
      <c r="C25" s="7">
        <f>C26+C27+C28+C29</f>
        <v>746435.95</v>
      </c>
      <c r="D25" s="21">
        <f>D26+D27+D28+D29</f>
        <v>190234.5</v>
      </c>
      <c r="E25" s="14">
        <f t="shared" si="0"/>
        <v>25.485709791978802</v>
      </c>
      <c r="F25" s="18"/>
      <c r="G25" s="18"/>
    </row>
    <row r="26" spans="1:7" ht="15.75" outlineLevel="1" x14ac:dyDescent="0.25">
      <c r="A26" s="8" t="s">
        <v>45</v>
      </c>
      <c r="B26" s="9" t="s">
        <v>46</v>
      </c>
      <c r="C26" s="10">
        <v>101248.15</v>
      </c>
      <c r="D26" s="10">
        <v>72344.100000000006</v>
      </c>
      <c r="E26" s="12">
        <f t="shared" si="0"/>
        <v>71.452268510585142</v>
      </c>
      <c r="F26" s="18"/>
      <c r="G26" s="18"/>
    </row>
    <row r="27" spans="1:7" ht="15.75" outlineLevel="1" x14ac:dyDescent="0.25">
      <c r="A27" s="8" t="s">
        <v>47</v>
      </c>
      <c r="B27" s="9" t="s">
        <v>48</v>
      </c>
      <c r="C27" s="10">
        <v>265012.2</v>
      </c>
      <c r="D27" s="10">
        <v>83.5</v>
      </c>
      <c r="E27" s="12">
        <f t="shared" si="0"/>
        <v>3.1507983406046963E-2</v>
      </c>
      <c r="F27" s="18"/>
      <c r="G27" s="18"/>
    </row>
    <row r="28" spans="1:7" ht="15.75" outlineLevel="1" x14ac:dyDescent="0.25">
      <c r="A28" s="8" t="s">
        <v>49</v>
      </c>
      <c r="B28" s="9" t="s">
        <v>50</v>
      </c>
      <c r="C28" s="10">
        <v>306987.3</v>
      </c>
      <c r="D28" s="10">
        <v>68134.600000000006</v>
      </c>
      <c r="E28" s="12">
        <f t="shared" si="0"/>
        <v>22.194598929662565</v>
      </c>
      <c r="F28" s="18"/>
      <c r="G28" s="18"/>
    </row>
    <row r="29" spans="1:7" ht="47.25" outlineLevel="1" x14ac:dyDescent="0.25">
      <c r="A29" s="8" t="s">
        <v>51</v>
      </c>
      <c r="B29" s="9" t="s">
        <v>52</v>
      </c>
      <c r="C29" s="10">
        <v>73188.3</v>
      </c>
      <c r="D29" s="10">
        <v>49672.3</v>
      </c>
      <c r="E29" s="12">
        <f t="shared" si="0"/>
        <v>67.869181276242244</v>
      </c>
      <c r="F29" s="18"/>
      <c r="G29" s="18"/>
    </row>
    <row r="30" spans="1:7" ht="31.5" x14ac:dyDescent="0.25">
      <c r="A30" s="3" t="s">
        <v>53</v>
      </c>
      <c r="B30" s="6" t="s">
        <v>54</v>
      </c>
      <c r="C30" s="7">
        <f>C31+C32</f>
        <v>64929.4</v>
      </c>
      <c r="D30" s="7">
        <f>D31+D32</f>
        <v>3581.7000000000003</v>
      </c>
      <c r="E30" s="14">
        <f t="shared" si="0"/>
        <v>5.5162992419458678</v>
      </c>
      <c r="F30" s="18"/>
      <c r="G30" s="18"/>
    </row>
    <row r="31" spans="1:7" ht="31.5" outlineLevel="1" x14ac:dyDescent="0.25">
      <c r="A31" s="8" t="s">
        <v>55</v>
      </c>
      <c r="B31" s="9" t="s">
        <v>56</v>
      </c>
      <c r="C31" s="10">
        <v>58319.9</v>
      </c>
      <c r="D31" s="10">
        <v>276.89999999999998</v>
      </c>
      <c r="E31" s="12">
        <f t="shared" si="0"/>
        <v>0.47479505280358841</v>
      </c>
      <c r="F31" s="18"/>
      <c r="G31" s="18"/>
    </row>
    <row r="32" spans="1:7" ht="31.5" outlineLevel="1" x14ac:dyDescent="0.25">
      <c r="A32" s="8" t="s">
        <v>57</v>
      </c>
      <c r="B32" s="9" t="s">
        <v>58</v>
      </c>
      <c r="C32" s="10">
        <v>6609.5</v>
      </c>
      <c r="D32" s="10">
        <v>3304.8</v>
      </c>
      <c r="E32" s="12">
        <f t="shared" si="0"/>
        <v>50.000756486874955</v>
      </c>
      <c r="F32" s="18"/>
      <c r="G32" s="18"/>
    </row>
    <row r="33" spans="1:7" ht="15.75" x14ac:dyDescent="0.25">
      <c r="A33" s="3" t="s">
        <v>59</v>
      </c>
      <c r="B33" s="6" t="s">
        <v>60</v>
      </c>
      <c r="C33" s="7">
        <f>C34+C35+C36+C37+C38</f>
        <v>1977211.51</v>
      </c>
      <c r="D33" s="7">
        <f>D34+D35+D36+D37+D38</f>
        <v>1054260.3999999999</v>
      </c>
      <c r="E33" s="14">
        <f t="shared" si="0"/>
        <v>53.320567610897633</v>
      </c>
      <c r="F33" s="18"/>
      <c r="G33" s="18"/>
    </row>
    <row r="34" spans="1:7" ht="15.75" outlineLevel="1" x14ac:dyDescent="0.25">
      <c r="A34" s="8" t="s">
        <v>61</v>
      </c>
      <c r="B34" s="9" t="s">
        <v>62</v>
      </c>
      <c r="C34" s="10">
        <v>648070.19999999995</v>
      </c>
      <c r="D34" s="10">
        <v>342454.5</v>
      </c>
      <c r="E34" s="12">
        <f t="shared" si="0"/>
        <v>52.842192095856291</v>
      </c>
      <c r="F34" s="18"/>
      <c r="G34" s="18"/>
    </row>
    <row r="35" spans="1:7" ht="15.75" outlineLevel="1" x14ac:dyDescent="0.25">
      <c r="A35" s="8" t="s">
        <v>63</v>
      </c>
      <c r="B35" s="9" t="s">
        <v>64</v>
      </c>
      <c r="C35" s="10">
        <v>1052859.3</v>
      </c>
      <c r="D35" s="10">
        <v>566521.9</v>
      </c>
      <c r="E35" s="12">
        <f t="shared" si="0"/>
        <v>53.807939959308904</v>
      </c>
      <c r="F35" s="18"/>
      <c r="G35" s="18"/>
    </row>
    <row r="36" spans="1:7" ht="31.5" outlineLevel="1" x14ac:dyDescent="0.25">
      <c r="A36" s="8" t="s">
        <v>65</v>
      </c>
      <c r="B36" s="9" t="s">
        <v>66</v>
      </c>
      <c r="C36" s="10">
        <v>224420.3</v>
      </c>
      <c r="D36" s="10">
        <v>126210</v>
      </c>
      <c r="E36" s="12">
        <f t="shared" si="0"/>
        <v>56.238228003438195</v>
      </c>
      <c r="F36" s="18"/>
      <c r="G36" s="18"/>
    </row>
    <row r="37" spans="1:7" ht="15.75" outlineLevel="1" x14ac:dyDescent="0.25">
      <c r="A37" s="8" t="s">
        <v>67</v>
      </c>
      <c r="B37" s="9" t="s">
        <v>68</v>
      </c>
      <c r="C37" s="10">
        <v>200</v>
      </c>
      <c r="D37" s="10">
        <v>50.6</v>
      </c>
      <c r="E37" s="12">
        <f t="shared" si="0"/>
        <v>25.3</v>
      </c>
      <c r="F37" s="18"/>
      <c r="G37" s="18"/>
    </row>
    <row r="38" spans="1:7" ht="31.5" outlineLevel="1" x14ac:dyDescent="0.25">
      <c r="A38" s="8" t="s">
        <v>69</v>
      </c>
      <c r="B38" s="9" t="s">
        <v>70</v>
      </c>
      <c r="C38" s="10">
        <v>51661.71</v>
      </c>
      <c r="D38" s="10">
        <v>19023.400000000001</v>
      </c>
      <c r="E38" s="12">
        <f t="shared" si="0"/>
        <v>36.823016504873735</v>
      </c>
      <c r="F38" s="18"/>
      <c r="G38" s="18"/>
    </row>
    <row r="39" spans="1:7" ht="31.5" x14ac:dyDescent="0.25">
      <c r="A39" s="3" t="s">
        <v>71</v>
      </c>
      <c r="B39" s="6" t="s">
        <v>72</v>
      </c>
      <c r="C39" s="7">
        <f>C40+C41</f>
        <v>251238.19999999998</v>
      </c>
      <c r="D39" s="7">
        <f>D40+D41</f>
        <v>135364.69999999998</v>
      </c>
      <c r="E39" s="14">
        <f t="shared" si="0"/>
        <v>53.879027950367423</v>
      </c>
      <c r="F39" s="18"/>
      <c r="G39" s="18"/>
    </row>
    <row r="40" spans="1:7" ht="15.75" outlineLevel="1" x14ac:dyDescent="0.25">
      <c r="A40" s="8" t="s">
        <v>73</v>
      </c>
      <c r="B40" s="9" t="s">
        <v>74</v>
      </c>
      <c r="C40" s="10">
        <v>246992.3</v>
      </c>
      <c r="D40" s="10">
        <v>133317.4</v>
      </c>
      <c r="E40" s="12">
        <f t="shared" si="0"/>
        <v>53.976338533630404</v>
      </c>
      <c r="F40" s="18"/>
      <c r="G40" s="18"/>
    </row>
    <row r="41" spans="1:7" ht="31.5" outlineLevel="1" x14ac:dyDescent="0.25">
      <c r="A41" s="8" t="s">
        <v>75</v>
      </c>
      <c r="B41" s="9" t="s">
        <v>76</v>
      </c>
      <c r="C41" s="10">
        <v>4245.8999999999996</v>
      </c>
      <c r="D41" s="10">
        <v>2047.3</v>
      </c>
      <c r="E41" s="12">
        <f t="shared" si="0"/>
        <v>48.218281165359528</v>
      </c>
      <c r="F41" s="18"/>
      <c r="G41" s="18"/>
    </row>
    <row r="42" spans="1:7" ht="15.75" x14ac:dyDescent="0.25">
      <c r="A42" s="3" t="s">
        <v>77</v>
      </c>
      <c r="B42" s="6" t="s">
        <v>78</v>
      </c>
      <c r="C42" s="7">
        <f>C43+C44+C45+C46</f>
        <v>104817.7</v>
      </c>
      <c r="D42" s="7">
        <f>D43+D44+D45+D46</f>
        <v>28667.399999999998</v>
      </c>
      <c r="E42" s="14">
        <f t="shared" si="0"/>
        <v>27.349770124702221</v>
      </c>
      <c r="F42" s="18"/>
      <c r="G42" s="18"/>
    </row>
    <row r="43" spans="1:7" ht="15.75" outlineLevel="1" x14ac:dyDescent="0.25">
      <c r="A43" s="8" t="s">
        <v>79</v>
      </c>
      <c r="B43" s="9" t="s">
        <v>80</v>
      </c>
      <c r="C43" s="10">
        <v>10823.8</v>
      </c>
      <c r="D43" s="10">
        <v>6761.4</v>
      </c>
      <c r="E43" s="12">
        <f t="shared" si="0"/>
        <v>62.467894824368521</v>
      </c>
      <c r="F43" s="18"/>
      <c r="G43" s="18"/>
    </row>
    <row r="44" spans="1:7" ht="31.5" outlineLevel="1" x14ac:dyDescent="0.25">
      <c r="A44" s="8" t="s">
        <v>81</v>
      </c>
      <c r="B44" s="9" t="s">
        <v>82</v>
      </c>
      <c r="C44" s="10">
        <v>3589.9</v>
      </c>
      <c r="D44" s="10">
        <v>693.2</v>
      </c>
      <c r="E44" s="12">
        <f t="shared" si="0"/>
        <v>19.309730076046687</v>
      </c>
      <c r="F44" s="18"/>
      <c r="G44" s="18"/>
    </row>
    <row r="45" spans="1:7" ht="15.75" outlineLevel="1" x14ac:dyDescent="0.25">
      <c r="A45" s="8" t="s">
        <v>83</v>
      </c>
      <c r="B45" s="9" t="s">
        <v>84</v>
      </c>
      <c r="C45" s="10">
        <v>90064</v>
      </c>
      <c r="D45" s="10">
        <v>21032.799999999999</v>
      </c>
      <c r="E45" s="12">
        <f t="shared" si="0"/>
        <v>23.353171078344289</v>
      </c>
      <c r="F45" s="18"/>
      <c r="G45" s="18"/>
    </row>
    <row r="46" spans="1:7" ht="31.5" outlineLevel="1" x14ac:dyDescent="0.25">
      <c r="A46" s="8" t="s">
        <v>85</v>
      </c>
      <c r="B46" s="9" t="s">
        <v>86</v>
      </c>
      <c r="C46" s="10">
        <v>340</v>
      </c>
      <c r="D46" s="10">
        <v>180</v>
      </c>
      <c r="E46" s="12">
        <f t="shared" si="0"/>
        <v>52.941176470588239</v>
      </c>
      <c r="F46" s="18"/>
      <c r="G46" s="18"/>
    </row>
    <row r="47" spans="1:7" ht="31.5" x14ac:dyDescent="0.25">
      <c r="A47" s="3" t="s">
        <v>87</v>
      </c>
      <c r="B47" s="6" t="s">
        <v>88</v>
      </c>
      <c r="C47" s="7">
        <f>C48+C49+C50</f>
        <v>175474.1</v>
      </c>
      <c r="D47" s="7">
        <f>D48+D49+D50</f>
        <v>42013.9</v>
      </c>
      <c r="E47" s="14">
        <f t="shared" si="0"/>
        <v>23.943077639378121</v>
      </c>
      <c r="F47" s="18"/>
      <c r="G47" s="18"/>
    </row>
    <row r="48" spans="1:7" ht="15.75" outlineLevel="1" x14ac:dyDescent="0.25">
      <c r="A48" s="8" t="s">
        <v>89</v>
      </c>
      <c r="B48" s="9" t="s">
        <v>90</v>
      </c>
      <c r="C48" s="10">
        <v>6697.2</v>
      </c>
      <c r="D48" s="10">
        <v>3848.6</v>
      </c>
      <c r="E48" s="12">
        <f t="shared" si="0"/>
        <v>57.465806605745691</v>
      </c>
      <c r="F48" s="18"/>
      <c r="G48" s="18"/>
    </row>
    <row r="49" spans="1:7" ht="15.75" outlineLevel="1" x14ac:dyDescent="0.25">
      <c r="A49" s="8" t="s">
        <v>91</v>
      </c>
      <c r="B49" s="9" t="s">
        <v>92</v>
      </c>
      <c r="C49" s="10">
        <v>152710.9</v>
      </c>
      <c r="D49" s="10">
        <v>30182.3</v>
      </c>
      <c r="E49" s="12">
        <f t="shared" si="0"/>
        <v>19.76433902229638</v>
      </c>
      <c r="F49" s="18"/>
      <c r="G49" s="18"/>
    </row>
    <row r="50" spans="1:7" ht="15.75" outlineLevel="1" x14ac:dyDescent="0.25">
      <c r="A50" s="8" t="s">
        <v>93</v>
      </c>
      <c r="B50" s="9" t="s">
        <v>94</v>
      </c>
      <c r="C50" s="10">
        <v>16066</v>
      </c>
      <c r="D50" s="10">
        <v>7983</v>
      </c>
      <c r="E50" s="12">
        <f t="shared" si="0"/>
        <v>49.688783766961286</v>
      </c>
      <c r="F50" s="18"/>
      <c r="G50" s="18"/>
    </row>
    <row r="51" spans="1:7" ht="31.5" x14ac:dyDescent="0.25">
      <c r="A51" s="3" t="s">
        <v>95</v>
      </c>
      <c r="B51" s="6" t="s">
        <v>96</v>
      </c>
      <c r="C51" s="7">
        <f>C52</f>
        <v>10546.7</v>
      </c>
      <c r="D51" s="7">
        <f>D52</f>
        <v>5218.8999999999996</v>
      </c>
      <c r="E51" s="14">
        <f t="shared" si="0"/>
        <v>49.483724766988715</v>
      </c>
      <c r="F51" s="18"/>
      <c r="G51" s="18"/>
    </row>
    <row r="52" spans="1:7" ht="31.5" outlineLevel="1" x14ac:dyDescent="0.25">
      <c r="A52" s="8" t="s">
        <v>97</v>
      </c>
      <c r="B52" s="9" t="s">
        <v>98</v>
      </c>
      <c r="C52" s="10">
        <v>10546.7</v>
      </c>
      <c r="D52" s="10">
        <v>5218.8999999999996</v>
      </c>
      <c r="E52" s="12">
        <f t="shared" si="0"/>
        <v>49.483724766988715</v>
      </c>
      <c r="F52" s="18"/>
      <c r="G52" s="18"/>
    </row>
    <row r="53" spans="1:7" ht="49.5" customHeight="1" x14ac:dyDescent="0.25">
      <c r="A53" s="3" t="s">
        <v>99</v>
      </c>
      <c r="B53" s="6" t="s">
        <v>100</v>
      </c>
      <c r="C53" s="7">
        <f>C54</f>
        <v>23052.6</v>
      </c>
      <c r="D53" s="7">
        <f>D54</f>
        <v>2450</v>
      </c>
      <c r="E53" s="14">
        <f t="shared" si="0"/>
        <v>10.62786844000243</v>
      </c>
      <c r="F53" s="18"/>
      <c r="G53" s="18"/>
    </row>
    <row r="54" spans="1:7" ht="45.75" customHeight="1" outlineLevel="1" x14ac:dyDescent="0.25">
      <c r="A54" s="8" t="s">
        <v>101</v>
      </c>
      <c r="B54" s="9" t="s">
        <v>102</v>
      </c>
      <c r="C54" s="10">
        <v>23052.6</v>
      </c>
      <c r="D54" s="10">
        <v>2450</v>
      </c>
      <c r="E54" s="12">
        <f t="shared" si="0"/>
        <v>10.62786844000243</v>
      </c>
      <c r="F54" s="18"/>
      <c r="G54" s="18"/>
    </row>
    <row r="55" spans="1:7" ht="14.25" customHeight="1" x14ac:dyDescent="0.25">
      <c r="A55" s="11"/>
      <c r="B55" s="11"/>
      <c r="C55" s="15">
        <f>C4+C13+C15+C19+C25+C30+C33+C39+C42+C47+C51+C53</f>
        <v>3931246.620000001</v>
      </c>
      <c r="D55" s="15">
        <f>D4+D13+D15+D19+D25+D30+D33+D39+D42+D47+D51+D53</f>
        <v>1699385.8999999997</v>
      </c>
      <c r="E55" s="14">
        <f t="shared" si="0"/>
        <v>43.227659423717334</v>
      </c>
      <c r="F55" s="18"/>
      <c r="G55" s="18"/>
    </row>
    <row r="56" spans="1:7" ht="12.75" customHeight="1" x14ac:dyDescent="0.25">
      <c r="A56" s="18"/>
      <c r="B56" s="18"/>
      <c r="C56" s="18"/>
      <c r="D56" s="18"/>
      <c r="E56" s="19"/>
      <c r="F56" s="18"/>
      <c r="G56" s="18"/>
    </row>
    <row r="57" spans="1:7" ht="12.75" customHeight="1" x14ac:dyDescent="0.25">
      <c r="A57" s="18" t="s">
        <v>107</v>
      </c>
      <c r="B57" s="18"/>
      <c r="C57" s="18"/>
      <c r="D57" s="18"/>
      <c r="E57" s="18"/>
    </row>
    <row r="58" spans="1:7" ht="12.75" customHeight="1" x14ac:dyDescent="0.25">
      <c r="A58" s="18" t="s">
        <v>108</v>
      </c>
      <c r="B58" s="18"/>
      <c r="C58" s="18"/>
      <c r="D58" s="18"/>
      <c r="E58" s="18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2025-07-09T07:13:25Z</dcterms:modified>
</cp:coreProperties>
</file>