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Бюджет!#REF!</definedName>
    <definedName name="SIGN" localSheetId="0">Бюджет!$A$12:$H$13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D4" i="1"/>
  <c r="C4" i="1"/>
  <c r="E10" i="1"/>
  <c r="D13" i="1" l="1"/>
  <c r="D15" i="1"/>
  <c r="D19" i="1"/>
  <c r="D25" i="1"/>
  <c r="D32" i="1"/>
  <c r="D38" i="1"/>
  <c r="D41" i="1"/>
  <c r="D46" i="1"/>
  <c r="D50" i="1"/>
  <c r="D52" i="1"/>
  <c r="C52" i="1"/>
  <c r="C50" i="1"/>
  <c r="C46" i="1"/>
  <c r="C41" i="1"/>
  <c r="C38" i="1"/>
  <c r="C32" i="1"/>
  <c r="C25" i="1"/>
  <c r="C19" i="1"/>
  <c r="C15" i="1"/>
  <c r="C13" i="1"/>
  <c r="E5" i="1"/>
  <c r="E6" i="1"/>
  <c r="E7" i="1"/>
  <c r="E8" i="1"/>
  <c r="E9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E19" i="1" l="1"/>
  <c r="E4" i="1"/>
  <c r="C54" i="1"/>
  <c r="D54" i="1"/>
  <c r="E52" i="1"/>
  <c r="E50" i="1"/>
  <c r="E46" i="1"/>
  <c r="E41" i="1"/>
  <c r="E38" i="1"/>
  <c r="E32" i="1"/>
  <c r="E30" i="1"/>
  <c r="E25" i="1"/>
  <c r="E15" i="1"/>
  <c r="E13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<sst xmlns="http://schemas.openxmlformats.org/spreadsheetml/2006/main" count="110" uniqueCount="110">
  <si>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</si>
  <si>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</si>
  <si>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</si>
  <si>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</si>
  <si>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</si>
  <si>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</si>
  <si>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</si>
  <si>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</si>
  <si>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</si>
  <si>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</si>
  <si>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</si>
  <si>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</si>
  <si>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</si>
  <si>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</si>
  <si>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</si>
  <si>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</si>
  <si>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</si>
  <si>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</si>
  <si>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</si>
  <si>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</si>
  <si>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</si>
  <si>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</si>
  <si>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</si>
  <si>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</si>
  <si>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</si>
  <si>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</si>
  <si>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</si>
  <si>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</si>
  <si>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</si>
  <si>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</si>
  <si>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</si>
  <si>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</si>
  <si>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</si>
  <si>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</si>
  <si>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</si>
  <si>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</si>
  <si>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</si>
  <si>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</si>
  <si>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</si>
  <si>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</si>
  <si>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</si>
  <si>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</si>
  <si>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</si>
  <si>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</si>
  <si>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</si>
  <si>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</si>
  <si>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</si>
  <si>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</si>
  <si>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</si>
  <si>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</si>
  <si>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</si>
  <si>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</si>
  <si>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</si>
  <si>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</si>
  <si>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</si>
  <si>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</si>
  <si>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</si>
  <si>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</si>
  <si>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</si>
  <si>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</si>
  <si>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</si>
  <si>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</si>
  <si>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</si>
  <si>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</si>
  <si>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</si>
  <si>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</si>
  <si>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</si>
  <si>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</si>
  <si>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</si>
  <si>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</si>
  <si>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</si>
  <si>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</si>
  <si>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</si>
  <si>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</si>
  <si>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</si>
  <si>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</si>
  <si>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</si>
  <si>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</si>
  <si>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</si>
  <si>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</si>
  <si>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</si>
  <si>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</si>
  <si>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</si>
  <si>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</si>
  <si>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</si>
  <si>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</si>
  <si>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</si>
  <si>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</si>
  <si>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</si>
  <si>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</si>
  <si>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</si>
  <si>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</si>
  <si>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</si>
  <si>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</si>
  <si>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</si>
  <si>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</si>
  <si>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</si>
  <si>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</si>
  <si>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</si>
  <si>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</si>
  <si>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</si>
  <si>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</si>
  <si>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</si>
  <si>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</si>
  <si>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</si>
  <si>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01.02.2025 г.</t>
  </si>
  <si>
    <t>0107</t>
  </si>
  <si>
    <t>Обеспечение проведения выборов и референдумов</t>
  </si>
  <si>
    <t xml:space="preserve">Назначено по бюджету на 2025 год </t>
  </si>
  <si>
    <t>Исполнено на 01.02.2025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</si>
</sst>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7"/>
  <sheetViews>
    <sheetView showGridLines="0" tabSelected="1" workbookViewId="0">
      <selection activeCell="D4" sqref="D4"/>
    </sheetView>
  </sheetViews>
  <sheetFormatPr defaultColWidth="9.140625" defaultRowHeight="15.75" outlineLevelRow="1" x14ac:dyDescent="0.25"/>
  <cols>
    <col min="1" max="1" width="10.28515625" style="4" customWidth="1"/>
    <col min="2" max="2" width="35.140625" style="4" customWidth="1"/>
    <col min="3" max="4" width="15.42578125" style="4" customWidth="1"/>
    <col min="5" max="5" width="9.140625" style="12" customWidth="1"/>
    <col min="6" max="6" width="9.140625" style="4" customWidth="1"/>
    <col min="7" max="7" width="13.140625" style="4" customWidth="1"/>
    <col min="8" max="8" width="9.140625" style="4" customWidth="1"/>
    <col min="9" max="16384" width="9.140625" style="4"/>
  </cols>
  <sheetData>
    <row r="1" spans="1:8" ht="36" customHeight="1" x14ac:dyDescent="0.25">
      <c r="A1" s="18" t="s">
        <v>105</v>
      </c>
      <c r="B1" s="18"/>
      <c r="C1" s="18"/>
      <c r="D1" s="18"/>
      <c r="E1" s="18"/>
      <c r="F1" s="17"/>
      <c r="G1" s="17"/>
    </row>
    <row r="2" spans="1:8" ht="31.5" x14ac:dyDescent="0.25">
      <c r="A2" s="5"/>
      <c r="B2" s="5"/>
      <c r="C2" s="5"/>
      <c r="D2" s="5"/>
      <c r="E2" s="5" t="s">
        <v>0</v>
      </c>
      <c r="F2" s="5"/>
      <c r="G2" s="5"/>
      <c r="H2" s="5"/>
    </row>
    <row r="3" spans="1:8" ht="47.25" x14ac:dyDescent="0.25">
      <c r="A3" s="1" t="s">
        <v>100</v>
      </c>
      <c r="B3" s="1" t="s">
        <v>101</v>
      </c>
      <c r="C3" s="2" t="s">
        <v>108</v>
      </c>
      <c r="D3" s="1" t="s">
        <v>109</v>
      </c>
      <c r="E3" s="3" t="s">
        <v>102</v>
      </c>
    </row>
    <row r="4" spans="1:8" ht="31.5" x14ac:dyDescent="0.25">
      <c r="A4" s="1" t="s">
        <v>2</v>
      </c>
      <c r="B4" s="6" t="s">
        <v>3</v>
      </c>
      <c r="C4" s="14">
        <f>C5+C6+C7+C8+C9+C11+C12+C10</f>
        <v>411100.5</v>
      </c>
      <c r="D4" s="14">
        <f>D5+D6+D7+D8+D9+D11+D12+D10</f>
        <v>13675.400000000001</v>
      </c>
      <c r="E4" s="13">
        <f>D4/C4%</f>
        <v>3.3265345092015215</v>
      </c>
    </row>
    <row r="5" spans="1:8" ht="63" outlineLevel="1" x14ac:dyDescent="0.25">
      <c r="A5" s="7" t="s">
        <v>4</v>
      </c>
      <c r="B5" s="8" t="s">
        <v>5</v>
      </c>
      <c r="C5" s="15">
        <v>3376.9</v>
      </c>
      <c r="D5" s="15">
        <v>222.6</v>
      </c>
      <c r="E5" s="11">
        <f t="shared" ref="E5:E54" si="0">D5/C5%</f>
        <v>6.5918445911931061</v>
      </c>
    </row>
    <row r="6" spans="1:8" ht="94.5" outlineLevel="1" x14ac:dyDescent="0.25">
      <c r="A6" s="7" t="s">
        <v>6</v>
      </c>
      <c r="B6" s="8" t="s">
        <v>7</v>
      </c>
      <c r="C6" s="15">
        <v>12794.3</v>
      </c>
      <c r="D6" s="15">
        <v>238.5</v>
      </c>
      <c r="E6" s="11">
        <f t="shared" si="0"/>
        <v>1.8641113620909311</v>
      </c>
    </row>
    <row r="7" spans="1:8" ht="86.25" customHeight="1" outlineLevel="1" x14ac:dyDescent="0.25">
      <c r="A7" s="7" t="s">
        <v>8</v>
      </c>
      <c r="B7" s="8" t="s">
        <v>9</v>
      </c>
      <c r="C7" s="15">
        <v>193205.6</v>
      </c>
      <c r="D7" s="15">
        <v>3600.9</v>
      </c>
      <c r="E7" s="11">
        <f t="shared" si="0"/>
        <v>1.863765853577743</v>
      </c>
    </row>
    <row r="8" spans="1:8" outlineLevel="1" x14ac:dyDescent="0.25">
      <c r="A8" s="7" t="s">
        <v>10</v>
      </c>
      <c r="B8" s="8" t="s">
        <v>11</v>
      </c>
      <c r="C8" s="15">
        <v>19.3</v>
      </c>
      <c r="D8" s="15">
        <v>0</v>
      </c>
      <c r="E8" s="11">
        <f t="shared" si="0"/>
        <v>0</v>
      </c>
    </row>
    <row r="9" spans="1:8" ht="78.75" outlineLevel="1" x14ac:dyDescent="0.25">
      <c r="A9" s="7" t="s">
        <v>12</v>
      </c>
      <c r="B9" s="8" t="s">
        <v>13</v>
      </c>
      <c r="C9" s="15">
        <v>33127.599999999999</v>
      </c>
      <c r="D9" s="15">
        <v>1550.6</v>
      </c>
      <c r="E9" s="11">
        <f t="shared" si="0"/>
        <v>4.6806892138277441</v>
      </c>
    </row>
    <row r="10" spans="1:8" ht="31.5" outlineLevel="1" x14ac:dyDescent="0.25">
      <c r="A10" s="7" t="s">
        <v>106</v>
      </c>
      <c r="B10" s="19" t="s">
        <v>107</v>
      </c>
      <c r="C10" s="15">
        <v>10000</v>
      </c>
      <c r="D10" s="15">
        <v>0</v>
      </c>
      <c r="E10" s="11">
        <f t="shared" si="0"/>
        <v>0</v>
      </c>
    </row>
    <row r="11" spans="1:8" outlineLevel="1" x14ac:dyDescent="0.25">
      <c r="A11" s="7" t="s">
        <v>14</v>
      </c>
      <c r="B11" s="8" t="s">
        <v>15</v>
      </c>
      <c r="C11" s="15">
        <v>1440</v>
      </c>
      <c r="D11" s="15">
        <v>0</v>
      </c>
      <c r="E11" s="11">
        <f t="shared" si="0"/>
        <v>0</v>
      </c>
    </row>
    <row r="12" spans="1:8" ht="31.5" outlineLevel="1" x14ac:dyDescent="0.25">
      <c r="A12" s="7" t="s">
        <v>16</v>
      </c>
      <c r="B12" s="8" t="s">
        <v>17</v>
      </c>
      <c r="C12" s="15">
        <v>157136.79999999999</v>
      </c>
      <c r="D12" s="15">
        <v>8062.8</v>
      </c>
      <c r="E12" s="11">
        <f t="shared" si="0"/>
        <v>5.1310705067177134</v>
      </c>
    </row>
    <row r="13" spans="1:8" x14ac:dyDescent="0.25">
      <c r="A13" s="1" t="s">
        <v>18</v>
      </c>
      <c r="B13" s="6" t="s">
        <v>19</v>
      </c>
      <c r="C13" s="14">
        <f>C14</f>
        <v>1678.4</v>
      </c>
      <c r="D13" s="14">
        <f>D14</f>
        <v>19.8</v>
      </c>
      <c r="E13" s="13">
        <f t="shared" si="0"/>
        <v>1.1796949475691134</v>
      </c>
    </row>
    <row r="14" spans="1:8" ht="31.5" outlineLevel="1" x14ac:dyDescent="0.25">
      <c r="A14" s="7" t="s">
        <v>20</v>
      </c>
      <c r="B14" s="8" t="s">
        <v>21</v>
      </c>
      <c r="C14" s="15">
        <v>1678.4</v>
      </c>
      <c r="D14" s="15">
        <v>19.8</v>
      </c>
      <c r="E14" s="11">
        <f t="shared" si="0"/>
        <v>1.1796949475691134</v>
      </c>
    </row>
    <row r="15" spans="1:8" ht="63" x14ac:dyDescent="0.25">
      <c r="A15" s="1" t="s">
        <v>22</v>
      </c>
      <c r="B15" s="6" t="s">
        <v>23</v>
      </c>
      <c r="C15" s="14">
        <f>C16+C17+C18</f>
        <v>25000.7</v>
      </c>
      <c r="D15" s="14">
        <f>D16+D17+D18</f>
        <v>453.8</v>
      </c>
      <c r="E15" s="13">
        <f t="shared" si="0"/>
        <v>1.8151491758230769</v>
      </c>
    </row>
    <row r="16" spans="1:8" outlineLevel="1" x14ac:dyDescent="0.25">
      <c r="A16" s="7" t="s">
        <v>24</v>
      </c>
      <c r="B16" s="8" t="s">
        <v>25</v>
      </c>
      <c r="C16" s="15">
        <v>13364.2</v>
      </c>
      <c r="D16" s="15">
        <v>391.5</v>
      </c>
      <c r="E16" s="11">
        <f t="shared" si="0"/>
        <v>2.9294682809296479</v>
      </c>
    </row>
    <row r="17" spans="1:5" ht="63" outlineLevel="1" x14ac:dyDescent="0.25">
      <c r="A17" s="7" t="s">
        <v>26</v>
      </c>
      <c r="B17" s="8" t="s">
        <v>27</v>
      </c>
      <c r="C17" s="15">
        <v>9454.5</v>
      </c>
      <c r="D17" s="15">
        <v>62.3</v>
      </c>
      <c r="E17" s="11">
        <f t="shared" si="0"/>
        <v>0.65894547569940232</v>
      </c>
    </row>
    <row r="18" spans="1:5" ht="63" outlineLevel="1" x14ac:dyDescent="0.25">
      <c r="A18" s="7" t="s">
        <v>28</v>
      </c>
      <c r="B18" s="8" t="s">
        <v>29</v>
      </c>
      <c r="C18" s="15">
        <v>2182</v>
      </c>
      <c r="D18" s="15">
        <v>0</v>
      </c>
      <c r="E18" s="11">
        <f t="shared" si="0"/>
        <v>0</v>
      </c>
    </row>
    <row r="19" spans="1:5" ht="31.5" x14ac:dyDescent="0.25">
      <c r="A19" s="1" t="s">
        <v>30</v>
      </c>
      <c r="B19" s="6" t="s">
        <v>31</v>
      </c>
      <c r="C19" s="14">
        <f>C20+C21+C22+C23+C24</f>
        <v>102731.3</v>
      </c>
      <c r="D19" s="14">
        <f>D20+D21+D22+D23+D24</f>
        <v>3638</v>
      </c>
      <c r="E19" s="13">
        <f t="shared" si="0"/>
        <v>3.54127709860578</v>
      </c>
    </row>
    <row r="20" spans="1:5" ht="31.5" outlineLevel="1" x14ac:dyDescent="0.25">
      <c r="A20" s="7" t="s">
        <v>32</v>
      </c>
      <c r="B20" s="8" t="s">
        <v>33</v>
      </c>
      <c r="C20" s="15">
        <v>2278.9</v>
      </c>
      <c r="D20" s="15">
        <v>0</v>
      </c>
      <c r="E20" s="11">
        <f t="shared" si="0"/>
        <v>0</v>
      </c>
    </row>
    <row r="21" spans="1:5" ht="18.75" customHeight="1" outlineLevel="1" x14ac:dyDescent="0.25">
      <c r="A21" s="7" t="s">
        <v>34</v>
      </c>
      <c r="B21" s="8" t="s">
        <v>35</v>
      </c>
      <c r="C21" s="15">
        <v>13780.6</v>
      </c>
      <c r="D21" s="15">
        <v>0</v>
      </c>
      <c r="E21" s="11">
        <f t="shared" si="0"/>
        <v>0</v>
      </c>
    </row>
    <row r="22" spans="1:5" ht="31.5" outlineLevel="1" x14ac:dyDescent="0.25">
      <c r="A22" s="7" t="s">
        <v>36</v>
      </c>
      <c r="B22" s="8" t="s">
        <v>37</v>
      </c>
      <c r="C22" s="15">
        <v>74268.100000000006</v>
      </c>
      <c r="D22" s="15">
        <v>3143.9</v>
      </c>
      <c r="E22" s="11">
        <f t="shared" si="0"/>
        <v>4.2331768282748579</v>
      </c>
    </row>
    <row r="23" spans="1:5" outlineLevel="1" x14ac:dyDescent="0.25">
      <c r="A23" s="7" t="s">
        <v>38</v>
      </c>
      <c r="B23" s="8" t="s">
        <v>39</v>
      </c>
      <c r="C23" s="15">
        <v>1409</v>
      </c>
      <c r="D23" s="15">
        <v>21.5</v>
      </c>
      <c r="E23" s="11">
        <f t="shared" si="0"/>
        <v>1.5259048970901348</v>
      </c>
    </row>
    <row r="24" spans="1:5" ht="31.5" outlineLevel="1" x14ac:dyDescent="0.25">
      <c r="A24" s="7" t="s">
        <v>40</v>
      </c>
      <c r="B24" s="8" t="s">
        <v>41</v>
      </c>
      <c r="C24" s="15">
        <v>10994.7</v>
      </c>
      <c r="D24" s="15">
        <v>472.6</v>
      </c>
      <c r="E24" s="11">
        <f t="shared" si="0"/>
        <v>4.2984347003556262</v>
      </c>
    </row>
    <row r="25" spans="1:5" ht="47.25" x14ac:dyDescent="0.25">
      <c r="A25" s="1" t="s">
        <v>42</v>
      </c>
      <c r="B25" s="6" t="s">
        <v>43</v>
      </c>
      <c r="C25" s="14">
        <f>C26+C27+C28+C29</f>
        <v>367797.7</v>
      </c>
      <c r="D25" s="20">
        <f>D26+D27+D28+D29</f>
        <v>16188.900000000001</v>
      </c>
      <c r="E25" s="13">
        <f t="shared" si="0"/>
        <v>4.4015772801189348</v>
      </c>
    </row>
    <row r="26" spans="1:5" outlineLevel="1" x14ac:dyDescent="0.25">
      <c r="A26" s="7" t="s">
        <v>44</v>
      </c>
      <c r="B26" s="8" t="s">
        <v>45</v>
      </c>
      <c r="C26" s="15">
        <v>27183.200000000001</v>
      </c>
      <c r="D26" s="15">
        <v>772.6</v>
      </c>
      <c r="E26" s="11">
        <f t="shared" si="0"/>
        <v>2.842196650872598</v>
      </c>
    </row>
    <row r="27" spans="1:5" outlineLevel="1" x14ac:dyDescent="0.25">
      <c r="A27" s="7" t="s">
        <v>46</v>
      </c>
      <c r="B27" s="8" t="s">
        <v>47</v>
      </c>
      <c r="C27" s="15">
        <v>45090.9</v>
      </c>
      <c r="D27" s="15">
        <v>83.5</v>
      </c>
      <c r="E27" s="11">
        <f t="shared" si="0"/>
        <v>0.18518148894788083</v>
      </c>
    </row>
    <row r="28" spans="1:5" outlineLevel="1" x14ac:dyDescent="0.25">
      <c r="A28" s="7" t="s">
        <v>48</v>
      </c>
      <c r="B28" s="8" t="s">
        <v>49</v>
      </c>
      <c r="C28" s="15">
        <v>222335.3</v>
      </c>
      <c r="D28" s="15">
        <v>6970.8</v>
      </c>
      <c r="E28" s="11">
        <f t="shared" si="0"/>
        <v>3.135264620597809</v>
      </c>
    </row>
    <row r="29" spans="1:5" ht="47.25" outlineLevel="1" x14ac:dyDescent="0.25">
      <c r="A29" s="7" t="s">
        <v>50</v>
      </c>
      <c r="B29" s="8" t="s">
        <v>51</v>
      </c>
      <c r="C29" s="15">
        <v>73188.3</v>
      </c>
      <c r="D29" s="15">
        <v>8362</v>
      </c>
      <c r="E29" s="11">
        <f t="shared" si="0"/>
        <v>11.425323446507159</v>
      </c>
    </row>
    <row r="30" spans="1:5" ht="31.5" x14ac:dyDescent="0.25">
      <c r="A30" s="1" t="s">
        <v>52</v>
      </c>
      <c r="B30" s="6" t="s">
        <v>53</v>
      </c>
      <c r="C30" s="14">
        <f>C31</f>
        <v>6609.5</v>
      </c>
      <c r="D30" s="14">
        <f>D31</f>
        <v>550.79999999999995</v>
      </c>
      <c r="E30" s="13">
        <f t="shared" si="0"/>
        <v>8.3334594144791581</v>
      </c>
    </row>
    <row r="31" spans="1:5" ht="31.5" outlineLevel="1" x14ac:dyDescent="0.25">
      <c r="A31" s="7" t="s">
        <v>54</v>
      </c>
      <c r="B31" s="8" t="s">
        <v>55</v>
      </c>
      <c r="C31" s="15">
        <v>6609.5</v>
      </c>
      <c r="D31" s="15">
        <v>550.79999999999995</v>
      </c>
      <c r="E31" s="11">
        <f t="shared" si="0"/>
        <v>8.3334594144791581</v>
      </c>
    </row>
    <row r="32" spans="1:5" x14ac:dyDescent="0.25">
      <c r="A32" s="1" t="s">
        <v>56</v>
      </c>
      <c r="B32" s="6" t="s">
        <v>57</v>
      </c>
      <c r="C32" s="14">
        <f>C33+C34+C35+C36+C37</f>
        <v>1946762.7</v>
      </c>
      <c r="D32" s="14">
        <f>D33+D34+D35+D36+D37</f>
        <v>150173.69999999998</v>
      </c>
      <c r="E32" s="13">
        <f t="shared" si="0"/>
        <v>7.7140218476550828</v>
      </c>
    </row>
    <row r="33" spans="1:5" outlineLevel="1" x14ac:dyDescent="0.25">
      <c r="A33" s="7" t="s">
        <v>58</v>
      </c>
      <c r="B33" s="8" t="s">
        <v>59</v>
      </c>
      <c r="C33" s="15">
        <v>632222.6</v>
      </c>
      <c r="D33" s="15">
        <v>57674.9</v>
      </c>
      <c r="E33" s="11">
        <f t="shared" si="0"/>
        <v>9.1225622114742499</v>
      </c>
    </row>
    <row r="34" spans="1:5" outlineLevel="1" x14ac:dyDescent="0.25">
      <c r="A34" s="7" t="s">
        <v>60</v>
      </c>
      <c r="B34" s="8" t="s">
        <v>61</v>
      </c>
      <c r="C34" s="15">
        <v>1038511.5</v>
      </c>
      <c r="D34" s="15">
        <v>77107.100000000006</v>
      </c>
      <c r="E34" s="11">
        <f t="shared" si="0"/>
        <v>7.4247709341687607</v>
      </c>
    </row>
    <row r="35" spans="1:5" ht="31.5" outlineLevel="1" x14ac:dyDescent="0.25">
      <c r="A35" s="7" t="s">
        <v>62</v>
      </c>
      <c r="B35" s="8" t="s">
        <v>63</v>
      </c>
      <c r="C35" s="15">
        <v>224166.9</v>
      </c>
      <c r="D35" s="15">
        <v>13670.4</v>
      </c>
      <c r="E35" s="11">
        <f t="shared" si="0"/>
        <v>6.0983133549154669</v>
      </c>
    </row>
    <row r="36" spans="1:5" outlineLevel="1" x14ac:dyDescent="0.25">
      <c r="A36" s="7" t="s">
        <v>64</v>
      </c>
      <c r="B36" s="8" t="s">
        <v>65</v>
      </c>
      <c r="C36" s="15">
        <v>200</v>
      </c>
      <c r="D36" s="15">
        <v>0</v>
      </c>
      <c r="E36" s="11">
        <f t="shared" si="0"/>
        <v>0</v>
      </c>
    </row>
    <row r="37" spans="1:5" ht="31.5" outlineLevel="1" x14ac:dyDescent="0.25">
      <c r="A37" s="7" t="s">
        <v>66</v>
      </c>
      <c r="B37" s="8" t="s">
        <v>67</v>
      </c>
      <c r="C37" s="15">
        <v>51661.7</v>
      </c>
      <c r="D37" s="15">
        <v>1721.3</v>
      </c>
      <c r="E37" s="11">
        <f t="shared" si="0"/>
        <v>3.3318686764082486</v>
      </c>
    </row>
    <row r="38" spans="1:5" ht="31.5" x14ac:dyDescent="0.25">
      <c r="A38" s="1" t="s">
        <v>68</v>
      </c>
      <c r="B38" s="6" t="s">
        <v>69</v>
      </c>
      <c r="C38" s="14">
        <f>C39+C40</f>
        <v>245670.5</v>
      </c>
      <c r="D38" s="14">
        <f>D39+D40</f>
        <v>20075.2</v>
      </c>
      <c r="E38" s="13">
        <f t="shared" si="0"/>
        <v>8.1715956942327228</v>
      </c>
    </row>
    <row r="39" spans="1:5" outlineLevel="1" x14ac:dyDescent="0.25">
      <c r="A39" s="7" t="s">
        <v>70</v>
      </c>
      <c r="B39" s="8" t="s">
        <v>71</v>
      </c>
      <c r="C39" s="15">
        <v>241424.6</v>
      </c>
      <c r="D39" s="15">
        <v>19692.400000000001</v>
      </c>
      <c r="E39" s="11">
        <f t="shared" si="0"/>
        <v>8.1567495607324201</v>
      </c>
    </row>
    <row r="40" spans="1:5" ht="31.5" outlineLevel="1" x14ac:dyDescent="0.25">
      <c r="A40" s="7" t="s">
        <v>72</v>
      </c>
      <c r="B40" s="8" t="s">
        <v>73</v>
      </c>
      <c r="C40" s="15">
        <v>4245.8999999999996</v>
      </c>
      <c r="D40" s="15">
        <v>382.8</v>
      </c>
      <c r="E40" s="11">
        <f t="shared" si="0"/>
        <v>9.0157563767399154</v>
      </c>
    </row>
    <row r="41" spans="1:5" x14ac:dyDescent="0.25">
      <c r="A41" s="1" t="s">
        <v>74</v>
      </c>
      <c r="B41" s="6" t="s">
        <v>75</v>
      </c>
      <c r="C41" s="14">
        <f>C42+C43+C44+C45</f>
        <v>105048.7</v>
      </c>
      <c r="D41" s="14">
        <f>D42+D43+D44+D45</f>
        <v>1112.3</v>
      </c>
      <c r="E41" s="13">
        <f t="shared" si="0"/>
        <v>1.0588422322218169</v>
      </c>
    </row>
    <row r="42" spans="1:5" outlineLevel="1" x14ac:dyDescent="0.25">
      <c r="A42" s="7" t="s">
        <v>76</v>
      </c>
      <c r="B42" s="8" t="s">
        <v>77</v>
      </c>
      <c r="C42" s="15">
        <v>10823.8</v>
      </c>
      <c r="D42" s="15">
        <v>807.5</v>
      </c>
      <c r="E42" s="11">
        <f t="shared" si="0"/>
        <v>7.4604113158040617</v>
      </c>
    </row>
    <row r="43" spans="1:5" ht="31.5" outlineLevel="1" x14ac:dyDescent="0.25">
      <c r="A43" s="7" t="s">
        <v>78</v>
      </c>
      <c r="B43" s="8" t="s">
        <v>79</v>
      </c>
      <c r="C43" s="15">
        <v>3160.9</v>
      </c>
      <c r="D43" s="15">
        <v>70.400000000000006</v>
      </c>
      <c r="E43" s="11">
        <f t="shared" si="0"/>
        <v>2.2272137682305675</v>
      </c>
    </row>
    <row r="44" spans="1:5" outlineLevel="1" x14ac:dyDescent="0.25">
      <c r="A44" s="7" t="s">
        <v>80</v>
      </c>
      <c r="B44" s="8" t="s">
        <v>81</v>
      </c>
      <c r="C44" s="15">
        <v>90564</v>
      </c>
      <c r="D44" s="15">
        <v>234.4</v>
      </c>
      <c r="E44" s="11">
        <f t="shared" si="0"/>
        <v>0.25882249017269554</v>
      </c>
    </row>
    <row r="45" spans="1:5" ht="31.5" outlineLevel="1" x14ac:dyDescent="0.25">
      <c r="A45" s="7" t="s">
        <v>82</v>
      </c>
      <c r="B45" s="8" t="s">
        <v>83</v>
      </c>
      <c r="C45" s="15">
        <v>500</v>
      </c>
      <c r="D45" s="15">
        <v>0</v>
      </c>
      <c r="E45" s="11">
        <f t="shared" si="0"/>
        <v>0</v>
      </c>
    </row>
    <row r="46" spans="1:5" ht="31.5" x14ac:dyDescent="0.25">
      <c r="A46" s="1" t="s">
        <v>84</v>
      </c>
      <c r="B46" s="6" t="s">
        <v>85</v>
      </c>
      <c r="C46" s="14">
        <f>C47+C48+C49</f>
        <v>171446</v>
      </c>
      <c r="D46" s="14">
        <f>D47+D48+D49</f>
        <v>6544</v>
      </c>
      <c r="E46" s="13">
        <f t="shared" si="0"/>
        <v>3.8169452772301482</v>
      </c>
    </row>
    <row r="47" spans="1:5" outlineLevel="1" x14ac:dyDescent="0.25">
      <c r="A47" s="7" t="s">
        <v>86</v>
      </c>
      <c r="B47" s="8" t="s">
        <v>87</v>
      </c>
      <c r="C47" s="15">
        <v>6697.2</v>
      </c>
      <c r="D47" s="15">
        <v>558.1</v>
      </c>
      <c r="E47" s="11">
        <f t="shared" si="0"/>
        <v>8.3333333333333339</v>
      </c>
    </row>
    <row r="48" spans="1:5" outlineLevel="1" x14ac:dyDescent="0.25">
      <c r="A48" s="7" t="s">
        <v>88</v>
      </c>
      <c r="B48" s="8" t="s">
        <v>89</v>
      </c>
      <c r="C48" s="15">
        <v>148682.79999999999</v>
      </c>
      <c r="D48" s="15">
        <v>4655.3999999999996</v>
      </c>
      <c r="E48" s="11">
        <f t="shared" si="0"/>
        <v>3.1310951905667634</v>
      </c>
    </row>
    <row r="49" spans="1:5" outlineLevel="1" x14ac:dyDescent="0.25">
      <c r="A49" s="7" t="s">
        <v>90</v>
      </c>
      <c r="B49" s="8" t="s">
        <v>91</v>
      </c>
      <c r="C49" s="15">
        <v>16066</v>
      </c>
      <c r="D49" s="15">
        <v>1330.5</v>
      </c>
      <c r="E49" s="11">
        <f t="shared" si="0"/>
        <v>8.281463961160215</v>
      </c>
    </row>
    <row r="50" spans="1:5" ht="31.5" x14ac:dyDescent="0.25">
      <c r="A50" s="1" t="s">
        <v>92</v>
      </c>
      <c r="B50" s="6" t="s">
        <v>93</v>
      </c>
      <c r="C50" s="14">
        <f>C51</f>
        <v>10546.7</v>
      </c>
      <c r="D50" s="14">
        <f>D51</f>
        <v>735.6</v>
      </c>
      <c r="E50" s="13">
        <f t="shared" si="0"/>
        <v>6.9746935060255808</v>
      </c>
    </row>
    <row r="51" spans="1:5" ht="31.5" outlineLevel="1" x14ac:dyDescent="0.25">
      <c r="A51" s="7" t="s">
        <v>94</v>
      </c>
      <c r="B51" s="8" t="s">
        <v>95</v>
      </c>
      <c r="C51" s="15">
        <v>10546.7</v>
      </c>
      <c r="D51" s="15">
        <v>735.6</v>
      </c>
      <c r="E51" s="11">
        <f t="shared" si="0"/>
        <v>6.9746935060255808</v>
      </c>
    </row>
    <row r="52" spans="1:5" ht="51.75" customHeight="1" x14ac:dyDescent="0.25">
      <c r="A52" s="1" t="s">
        <v>96</v>
      </c>
      <c r="B52" s="6" t="s">
        <v>97</v>
      </c>
      <c r="C52" s="14">
        <f>C53</f>
        <v>23052.6</v>
      </c>
      <c r="D52" s="14">
        <f>D53</f>
        <v>1047.2</v>
      </c>
      <c r="E52" s="13">
        <f t="shared" si="0"/>
        <v>4.5426546246410391</v>
      </c>
    </row>
    <row r="53" spans="1:5" ht="47.25" outlineLevel="1" x14ac:dyDescent="0.25">
      <c r="A53" s="7" t="s">
        <v>98</v>
      </c>
      <c r="B53" s="8" t="s">
        <v>99</v>
      </c>
      <c r="C53" s="15">
        <v>23052.6</v>
      </c>
      <c r="D53" s="15">
        <v>1047.2</v>
      </c>
      <c r="E53" s="11">
        <f t="shared" si="0"/>
        <v>4.5426546246410391</v>
      </c>
    </row>
    <row r="54" spans="1:5" x14ac:dyDescent="0.25">
      <c r="A54" s="9" t="s">
        <v>1</v>
      </c>
      <c r="B54" s="10"/>
      <c r="C54" s="16">
        <f>C4+C13+C15+C19+C25+C30+C32+C38+C41+C46+C50+C52</f>
        <v>3417445.3000000003</v>
      </c>
      <c r="D54" s="16">
        <f>D4+D13+D15+D19+D25+D30+D32+D38+D41+D46+D50+D52</f>
        <v>214214.7</v>
      </c>
      <c r="E54" s="13">
        <f t="shared" si="0"/>
        <v>6.2682700437077958</v>
      </c>
    </row>
    <row r="56" spans="1:5" x14ac:dyDescent="0.25">
      <c r="A56" s="4" t="s">
        <v>103</v>
      </c>
      <c r="E56" s="4"/>
    </row>
    <row r="57" spans="1:5" x14ac:dyDescent="0.25">
      <c r="A57" s="4" t="s">
        <v>104</v>
      </c>
      <c r="E57" s="4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rep:2.56.0.164</dc:description>
  <cp:lastModifiedBy>Светлана Козина</cp:lastModifiedBy>
  <cp:lastPrinted>2024-02-20T12:26:33Z</cp:lastPrinted>
  <dcterms:created xsi:type="dcterms:W3CDTF">2024-02-20T12:23:23Z</dcterms:created>
  <dcterms:modified xsi:type="dcterms:W3CDTF">2025-02-25T10:49:29Z</dcterms:modified>
</cp:coreProperties>
</file>