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12.2024" sheetId="1" r:id="rId1"/>
  </sheets>
  <definedNames>
    <definedName name="APPT" localSheetId="0">'на 01.12.2024'!$A$13</definedName>
    <definedName name="FIO" localSheetId="0">'на 01.12.2024'!$E$13</definedName>
    <definedName name="LAST_CELL" localSheetId="0">'на 01.12.2024'!#REF!</definedName>
    <definedName name="SIGN" localSheetId="0">'на 01.12.2024'!$A$13:$F$14</definedName>
    <definedName name="_xlnm.Print_Titles" localSheetId="0">'на 01.12.2024'!$2:$3</definedName>
  </definedNames>
  <calcPr calcId="162913" fullPrecision="0"/>
</workbook>
</file>

<file path=xl/calcChain.xml><?xml version="1.0" encoding="utf-8"?>
<calcChain xmlns="http://schemas.openxmlformats.org/spreadsheetml/2006/main">
  <c r="D26" i="1" l="1"/>
  <c r="C26" i="1"/>
  <c r="C28" i="1" s="1"/>
  <c r="E25" i="1"/>
  <c r="F25" i="1"/>
  <c r="E27" i="1"/>
  <c r="F27" i="1"/>
  <c r="D28" i="1" l="1"/>
  <c r="F26" i="1"/>
  <c r="E24" i="1"/>
  <c r="F24" i="1"/>
  <c r="E28" i="1" l="1"/>
  <c r="F2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<sst xmlns="http://schemas.openxmlformats.org/spreadsheetml/2006/main" count="61" uniqueCount="54">
  <si>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</si>
  <si>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</si>
  <si>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</si>
  <si>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</si>
  <si>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</si>
  <si>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</si>
  <si>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</si>
  <si>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</si>
  <si>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</si>
  <si>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</si>
  <si>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</si>
  <si>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</si>
  <si>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</si>
  <si>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</si>
  <si>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</si>
  <si>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</si>
  <si>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</si>
  <si>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</si>
  <si>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</si>
  <si>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</si>
  <si>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</si>
  <si>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</si>
  <si>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</si>
  <si>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</si>
  <si>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</si>
  <si>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</si>
  <si>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</si>
  <si>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</si>
  <si>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</si>
  <si>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</si>
  <si>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</si>
  <si>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</si>
  <si>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</si>
  <si>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</si>
  <si>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</si>
  <si>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</si>
  <si>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</si>
  <si>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</si>
  <si>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</si>
  <si>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</si>
  <si>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</si>
  <si>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</si>
  <si>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</si>
  <si>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</si>
  <si>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</si>
  <si>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</si>
  <si>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</si>
  <si>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</si>
  <si>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</si>
  <si>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</si>
  <si>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</si>
  <si>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</si>
  <si>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Информация о финансировании муниципальных программ Балахнинского муниципального округа Нижегородской области по состоянию на 01.12.2024 года</t>
  </si>
  <si>
    <t>Исполнено на 01.12.2024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</si>
</sst>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8"/>
  <sheetViews>
    <sheetView showGridLines="0" tabSelected="1" zoomScaleNormal="100" workbookViewId="0">
      <selection activeCell="G3" sqref="G3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52</v>
      </c>
      <c r="B1" s="17"/>
      <c r="C1" s="17"/>
      <c r="D1" s="17"/>
      <c r="E1" s="17"/>
      <c r="F1" s="17"/>
    </row>
    <row r="2" spans="1:6" ht="103.5" customHeight="1" x14ac:dyDescent="0.2">
      <c r="A2" s="2" t="s">
        <v>0</v>
      </c>
      <c r="B2" s="2" t="s">
        <v>23</v>
      </c>
      <c r="C2" s="11" t="s">
        <v>28</v>
      </c>
      <c r="D2" s="11" t="s">
        <v>53</v>
      </c>
      <c r="E2" s="2" t="s">
        <v>29</v>
      </c>
      <c r="F2" s="2" t="s">
        <v>30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33</v>
      </c>
      <c r="C4" s="15">
        <v>1738688.9</v>
      </c>
      <c r="D4" s="15">
        <v>1562972.2</v>
      </c>
      <c r="E4" s="8">
        <f>D4-C4</f>
        <v>-175716.7</v>
      </c>
      <c r="F4" s="4">
        <f>D4/C4%</f>
        <v>89.9</v>
      </c>
    </row>
    <row r="5" spans="1:6" ht="73.5" customHeight="1" x14ac:dyDescent="0.2">
      <c r="A5" s="2" t="s">
        <v>2</v>
      </c>
      <c r="B5" s="10" t="s">
        <v>34</v>
      </c>
      <c r="C5" s="15">
        <v>382355.20000000001</v>
      </c>
      <c r="D5" s="15">
        <v>333865.2</v>
      </c>
      <c r="E5" s="8">
        <f t="shared" ref="E5:E23" si="0">D5-C5</f>
        <v>-48490</v>
      </c>
      <c r="F5" s="4">
        <f>D5/C5%</f>
        <v>87.3</v>
      </c>
    </row>
    <row r="6" spans="1:6" ht="90" customHeight="1" x14ac:dyDescent="0.2">
      <c r="A6" s="2" t="s">
        <v>3</v>
      </c>
      <c r="B6" s="10" t="s">
        <v>35</v>
      </c>
      <c r="C6" s="15">
        <v>178682.5</v>
      </c>
      <c r="D6" s="15">
        <v>74610.899999999994</v>
      </c>
      <c r="E6" s="8">
        <f t="shared" si="0"/>
        <v>-104071.6</v>
      </c>
      <c r="F6" s="4">
        <f t="shared" ref="F6:F28" si="1">D6/C6%</f>
        <v>41.8</v>
      </c>
    </row>
    <row r="7" spans="1:6" ht="75" customHeight="1" x14ac:dyDescent="0.2">
      <c r="A7" s="2" t="s">
        <v>4</v>
      </c>
      <c r="B7" s="10" t="s">
        <v>36</v>
      </c>
      <c r="C7" s="15">
        <v>50</v>
      </c>
      <c r="D7" s="15">
        <v>50</v>
      </c>
      <c r="E7" s="8">
        <f t="shared" si="0"/>
        <v>0</v>
      </c>
      <c r="F7" s="4">
        <f t="shared" si="1"/>
        <v>100</v>
      </c>
    </row>
    <row r="8" spans="1:6" ht="90" x14ac:dyDescent="0.2">
      <c r="A8" s="2" t="s">
        <v>5</v>
      </c>
      <c r="B8" s="10" t="s">
        <v>37</v>
      </c>
      <c r="C8" s="15">
        <v>944.2</v>
      </c>
      <c r="D8" s="15">
        <v>530.5</v>
      </c>
      <c r="E8" s="8">
        <f t="shared" si="0"/>
        <v>-413.7</v>
      </c>
      <c r="F8" s="4">
        <f t="shared" si="1"/>
        <v>56.2</v>
      </c>
    </row>
    <row r="9" spans="1:6" ht="75" x14ac:dyDescent="0.2">
      <c r="A9" s="2" t="s">
        <v>6</v>
      </c>
      <c r="B9" s="10" t="s">
        <v>38</v>
      </c>
      <c r="C9" s="15">
        <v>24382.400000000001</v>
      </c>
      <c r="D9" s="15">
        <v>23854.1</v>
      </c>
      <c r="E9" s="8">
        <f t="shared" si="0"/>
        <v>-528.29999999999995</v>
      </c>
      <c r="F9" s="4">
        <f t="shared" si="1"/>
        <v>97.8</v>
      </c>
    </row>
    <row r="10" spans="1:6" ht="90" x14ac:dyDescent="0.2">
      <c r="A10" s="2" t="s">
        <v>7</v>
      </c>
      <c r="B10" s="10" t="s">
        <v>39</v>
      </c>
      <c r="C10" s="15">
        <v>47910.6</v>
      </c>
      <c r="D10" s="15">
        <v>5744.4</v>
      </c>
      <c r="E10" s="8">
        <f t="shared" si="0"/>
        <v>-42166.2</v>
      </c>
      <c r="F10" s="4">
        <f t="shared" si="1"/>
        <v>12</v>
      </c>
    </row>
    <row r="11" spans="1:6" ht="104.25" customHeight="1" x14ac:dyDescent="0.2">
      <c r="A11" s="2" t="s">
        <v>8</v>
      </c>
      <c r="B11" s="10" t="s">
        <v>40</v>
      </c>
      <c r="C11" s="15">
        <v>100</v>
      </c>
      <c r="D11" s="15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41</v>
      </c>
      <c r="C12" s="15">
        <v>10934.5</v>
      </c>
      <c r="D12" s="15">
        <v>4874.5</v>
      </c>
      <c r="E12" s="8">
        <f t="shared" si="0"/>
        <v>-6060</v>
      </c>
      <c r="F12" s="4">
        <f t="shared" si="1"/>
        <v>44.6</v>
      </c>
    </row>
    <row r="13" spans="1:6" ht="75" customHeight="1" x14ac:dyDescent="0.2">
      <c r="A13" s="2" t="s">
        <v>10</v>
      </c>
      <c r="B13" s="10" t="s">
        <v>42</v>
      </c>
      <c r="C13" s="15">
        <v>80467.100000000006</v>
      </c>
      <c r="D13" s="15">
        <v>71271.3</v>
      </c>
      <c r="E13" s="8">
        <f t="shared" si="0"/>
        <v>-9195.7999999999993</v>
      </c>
      <c r="F13" s="4">
        <f t="shared" si="1"/>
        <v>88.6</v>
      </c>
    </row>
    <row r="14" spans="1:6" ht="75" x14ac:dyDescent="0.2">
      <c r="A14" s="2" t="s">
        <v>11</v>
      </c>
      <c r="B14" s="10" t="s">
        <v>43</v>
      </c>
      <c r="C14" s="15">
        <v>22267.4</v>
      </c>
      <c r="D14" s="15">
        <v>21561.1</v>
      </c>
      <c r="E14" s="8">
        <f t="shared" si="0"/>
        <v>-706.3</v>
      </c>
      <c r="F14" s="4">
        <f t="shared" si="1"/>
        <v>96.8</v>
      </c>
    </row>
    <row r="15" spans="1:6" ht="105" customHeight="1" x14ac:dyDescent="0.2">
      <c r="A15" s="2" t="s">
        <v>12</v>
      </c>
      <c r="B15" s="10" t="s">
        <v>44</v>
      </c>
      <c r="C15" s="15">
        <v>68826.899999999994</v>
      </c>
      <c r="D15" s="15">
        <v>66999.3</v>
      </c>
      <c r="E15" s="8">
        <f t="shared" si="0"/>
        <v>-1827.6</v>
      </c>
      <c r="F15" s="4">
        <f t="shared" si="1"/>
        <v>97.3</v>
      </c>
    </row>
    <row r="16" spans="1:6" ht="105" x14ac:dyDescent="0.2">
      <c r="A16" s="2" t="s">
        <v>13</v>
      </c>
      <c r="B16" s="10" t="s">
        <v>45</v>
      </c>
      <c r="C16" s="15">
        <v>2271.1</v>
      </c>
      <c r="D16" s="15">
        <v>2251.1</v>
      </c>
      <c r="E16" s="8">
        <f t="shared" si="0"/>
        <v>-20</v>
      </c>
      <c r="F16" s="4">
        <f t="shared" si="1"/>
        <v>99.1</v>
      </c>
    </row>
    <row r="17" spans="1:6" ht="75" x14ac:dyDescent="0.2">
      <c r="A17" s="2" t="s">
        <v>14</v>
      </c>
      <c r="B17" s="10" t="s">
        <v>25</v>
      </c>
      <c r="C17" s="15">
        <v>8541.7000000000007</v>
      </c>
      <c r="D17" s="15">
        <v>7726.4</v>
      </c>
      <c r="E17" s="8">
        <f t="shared" ref="E17:E22" si="2">D17-C17</f>
        <v>-815.3</v>
      </c>
      <c r="F17" s="4">
        <f t="shared" ref="F17:F22" si="3">D17/C17%</f>
        <v>90.5</v>
      </c>
    </row>
    <row r="18" spans="1:6" ht="72.75" customHeight="1" x14ac:dyDescent="0.2">
      <c r="A18" s="2" t="s">
        <v>15</v>
      </c>
      <c r="B18" s="10" t="s">
        <v>46</v>
      </c>
      <c r="C18" s="15">
        <v>504346.8</v>
      </c>
      <c r="D18" s="15">
        <v>94609.600000000006</v>
      </c>
      <c r="E18" s="8">
        <f t="shared" si="2"/>
        <v>-409737.2</v>
      </c>
      <c r="F18" s="4">
        <f t="shared" si="3"/>
        <v>18.8</v>
      </c>
    </row>
    <row r="19" spans="1:6" ht="90" x14ac:dyDescent="0.2">
      <c r="A19" s="2" t="s">
        <v>16</v>
      </c>
      <c r="B19" s="10" t="s">
        <v>47</v>
      </c>
      <c r="C19" s="15">
        <v>2440</v>
      </c>
      <c r="D19" s="15">
        <v>2218.8000000000002</v>
      </c>
      <c r="E19" s="8">
        <f t="shared" si="2"/>
        <v>-221.2</v>
      </c>
      <c r="F19" s="4">
        <f t="shared" si="3"/>
        <v>90.9</v>
      </c>
    </row>
    <row r="20" spans="1:6" ht="90" x14ac:dyDescent="0.2">
      <c r="A20" s="2" t="s">
        <v>17</v>
      </c>
      <c r="B20" s="10" t="s">
        <v>18</v>
      </c>
      <c r="C20" s="15">
        <v>278673.5</v>
      </c>
      <c r="D20" s="15">
        <v>202363.3</v>
      </c>
      <c r="E20" s="8">
        <f t="shared" si="2"/>
        <v>-76310.2</v>
      </c>
      <c r="F20" s="4">
        <f t="shared" si="3"/>
        <v>72.599999999999994</v>
      </c>
    </row>
    <row r="21" spans="1:6" ht="90" x14ac:dyDescent="0.2">
      <c r="A21" s="2" t="s">
        <v>19</v>
      </c>
      <c r="B21" s="10" t="s">
        <v>31</v>
      </c>
      <c r="C21" s="15">
        <v>61694.7</v>
      </c>
      <c r="D21" s="15">
        <v>38710.699999999997</v>
      </c>
      <c r="E21" s="8">
        <f t="shared" si="2"/>
        <v>-22984</v>
      </c>
      <c r="F21" s="4">
        <f t="shared" si="3"/>
        <v>62.7</v>
      </c>
    </row>
    <row r="22" spans="1:6" ht="136.5" customHeight="1" x14ac:dyDescent="0.2">
      <c r="A22" s="2" t="s">
        <v>20</v>
      </c>
      <c r="B22" s="10" t="s">
        <v>48</v>
      </c>
      <c r="C22" s="15">
        <v>3533.5</v>
      </c>
      <c r="D22" s="15">
        <v>2745.5</v>
      </c>
      <c r="E22" s="8">
        <f t="shared" si="2"/>
        <v>-788</v>
      </c>
      <c r="F22" s="4">
        <f t="shared" si="3"/>
        <v>77.7</v>
      </c>
    </row>
    <row r="23" spans="1:6" ht="91.5" customHeight="1" x14ac:dyDescent="0.2">
      <c r="A23" s="2" t="s">
        <v>21</v>
      </c>
      <c r="B23" s="10" t="s">
        <v>49</v>
      </c>
      <c r="C23" s="15">
        <v>11861</v>
      </c>
      <c r="D23" s="15">
        <v>9188.7000000000007</v>
      </c>
      <c r="E23" s="8">
        <f t="shared" si="0"/>
        <v>-2672.3</v>
      </c>
      <c r="F23" s="4">
        <f t="shared" si="1"/>
        <v>77.5</v>
      </c>
    </row>
    <row r="24" spans="1:6" ht="91.5" customHeight="1" x14ac:dyDescent="0.2">
      <c r="A24" s="2" t="s">
        <v>26</v>
      </c>
      <c r="B24" s="10" t="s">
        <v>32</v>
      </c>
      <c r="C24" s="15">
        <v>498674.3</v>
      </c>
      <c r="D24" s="15">
        <v>120971.6</v>
      </c>
      <c r="E24" s="8">
        <f t="shared" ref="E24" si="4">D24-C24</f>
        <v>-377702.7</v>
      </c>
      <c r="F24" s="4">
        <f t="shared" ref="F24" si="5">D24/C24%</f>
        <v>24.3</v>
      </c>
    </row>
    <row r="25" spans="1:6" ht="133.5" customHeight="1" x14ac:dyDescent="0.2">
      <c r="A25" s="2" t="s">
        <v>50</v>
      </c>
      <c r="B25" s="10" t="s">
        <v>51</v>
      </c>
      <c r="C25" s="15">
        <v>125783.1</v>
      </c>
      <c r="D25" s="15">
        <v>125730</v>
      </c>
      <c r="E25" s="8">
        <f t="shared" ref="E25" si="6">D25-C25</f>
        <v>-53.1</v>
      </c>
      <c r="F25" s="4">
        <f t="shared" ref="F25" si="7">D25/C25%</f>
        <v>100</v>
      </c>
    </row>
    <row r="26" spans="1:6" s="6" customFormat="1" ht="34.5" customHeight="1" x14ac:dyDescent="0.2">
      <c r="A26" s="18" t="s">
        <v>27</v>
      </c>
      <c r="B26" s="18"/>
      <c r="C26" s="13">
        <f>SUM(C4:C25)</f>
        <v>4053429.4</v>
      </c>
      <c r="D26" s="13">
        <f t="shared" ref="D26:E26" si="8">SUM(D4:D25)</f>
        <v>2772849.2</v>
      </c>
      <c r="E26" s="13">
        <f t="shared" si="8"/>
        <v>-1280580.2</v>
      </c>
      <c r="F26" s="5">
        <f>D26/C26%</f>
        <v>68.400000000000006</v>
      </c>
    </row>
    <row r="27" spans="1:6" ht="15" x14ac:dyDescent="0.2">
      <c r="A27" s="2" t="s">
        <v>50</v>
      </c>
      <c r="B27" s="3" t="s">
        <v>22</v>
      </c>
      <c r="C27" s="15">
        <v>447540.1</v>
      </c>
      <c r="D27" s="15">
        <v>372423.5</v>
      </c>
      <c r="E27" s="8">
        <f t="shared" ref="E27:E28" si="9">D27-C27</f>
        <v>-75116.600000000006</v>
      </c>
      <c r="F27" s="4">
        <f t="shared" si="1"/>
        <v>83.2</v>
      </c>
    </row>
    <row r="28" spans="1:6" s="6" customFormat="1" ht="34.5" customHeight="1" x14ac:dyDescent="0.2">
      <c r="A28" s="16" t="s">
        <v>24</v>
      </c>
      <c r="B28" s="16"/>
      <c r="C28" s="14">
        <f>C26+C27</f>
        <v>4500969.5</v>
      </c>
      <c r="D28" s="14">
        <f>D26+D27</f>
        <v>3145272.7</v>
      </c>
      <c r="E28" s="9">
        <f t="shared" si="9"/>
        <v>-1355696.8</v>
      </c>
      <c r="F28" s="5">
        <f t="shared" si="1"/>
        <v>69.900000000000006</v>
      </c>
    </row>
  </sheetData>
  <mergeCells count="3">
    <mergeCell ref="A28:B28"/>
    <mergeCell ref="A1:F1"/>
    <mergeCell ref="A26:B26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01.12.2024</vt:lpstr>
      <vt:lpstr>'на 01.12.2024'!APPT</vt:lpstr>
      <vt:lpstr>'на 01.12.2024'!FIO</vt:lpstr>
      <vt:lpstr>'на 01.12.2024'!SIGN</vt:lpstr>
      <vt:lpstr>'на 01.12.2024'!Заголовки_для_печати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2024-12-16T13:01:00Z</dcterms:modified>
</cp:coreProperties>
</file>