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4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Бюджет!$A$11</definedName>
    <definedName name="FIO" localSheetId="0">Бюджет!#REF!</definedName>
    <definedName name="LAST_CELL" localSheetId="0">Бюджет!$H$59</definedName>
    <definedName name="SIGN" localSheetId="0">Бюджет!$A$11:$F$12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4" i="1"/>
  <c r="D53" i="1"/>
  <c r="D51" i="1"/>
  <c r="C53" i="1"/>
  <c r="C51" i="1"/>
  <c r="D47" i="1"/>
  <c r="C47" i="1"/>
  <c r="D42" i="1"/>
  <c r="C42" i="1"/>
  <c r="D39" i="1"/>
  <c r="C39" i="1"/>
  <c r="D33" i="1"/>
  <c r="C33" i="1"/>
  <c r="D30" i="1"/>
  <c r="C30" i="1"/>
  <c r="D25" i="1"/>
  <c r="C25" i="1"/>
  <c r="D19" i="1"/>
  <c r="C19" i="1"/>
  <c r="D15" i="1"/>
  <c r="C15" i="1"/>
  <c r="D13" i="1"/>
  <c r="C13" i="1"/>
  <c r="D4" i="1"/>
  <c r="C4" i="1"/>
  <c r="C55" i="1" l="1"/>
  <c r="D55" i="1"/>
</calcChain>
</file>

<file path=xl/sharedStrings.xml><?xml version="1.0" encoding="utf-8"?>
<sst xmlns="http://schemas.openxmlformats.org/spreadsheetml/2006/main" count="110" uniqueCount="110">
  <si>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</si>
  <si>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</si>
  <si>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</si>
  <si>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</si>
  <si>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</si>
  <si>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</si>
  <si>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</si>
  <si>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</si>
  <si>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</si>
  <si>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</si>
  <si>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</si>
  <si>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</si>
  <si>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</si>
  <si>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</si>
  <si>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</si>
  <si>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</si>
  <si>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</si>
  <si>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</si>
  <si>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</si>
  <si>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</si>
  <si>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</si>
  <si>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</si>
  <si>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</si>
  <si>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</si>
  <si>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</si>
  <si>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</si>
  <si>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</si>
  <si>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</si>
  <si>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</si>
  <si>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</si>
  <si>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</si>
  <si>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</si>
  <si>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</si>
  <si>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</si>
  <si>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</si>
  <si>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</si>
  <si>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</si>
  <si>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</si>
  <si>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</si>
  <si>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</si>
  <si>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</si>
  <si>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</si>
  <si>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</si>
  <si>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</si>
  <si>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</si>
  <si>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</si>
  <si>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</si>
  <si>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</si>
  <si>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</si>
  <si>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</si>
  <si>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</si>
  <si>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</si>
  <si>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</si>
  <si>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</si>
  <si>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</si>
  <si>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</si>
  <si>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</si>
  <si>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</si>
  <si>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</si>
  <si>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</si>
  <si>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</si>
  <si>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</si>
  <si>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</si>
  <si>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</si>
  <si>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</si>
  <si>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</si>
  <si>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</si>
  <si>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</si>
  <si>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</si>
  <si>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</si>
  <si>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</si>
  <si>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</si>
  <si>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</si>
  <si>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</si>
  <si>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</si>
  <si>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</si>
  <si>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</si>
  <si>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</si>
  <si>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</si>
  <si>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</si>
  <si>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</si>
  <si>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</si>
  <si>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</si>
  <si>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</si>
  <si>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</si>
  <si>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</si>
  <si>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</si>
  <si>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</si>
  <si>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</si>
  <si>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</si>
  <si>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</si>
  <si>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</si>
  <si>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</si>
  <si>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</si>
  <si>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</si>
  <si>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</si>
  <si>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</si>
  <si>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</si>
  <si>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</si>
  <si>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</si>
  <si>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</si>
  <si>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</si>
  <si>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</si>
  <si>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</si>
  <si>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</si>
  <si>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</si>
  <si>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 xml:space="preserve">Назначено по бюджету на 2024 год </t>
  </si>
  <si>
    <t>% исполнения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</si>
  <si>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01.10.2024 г.</t>
  </si>
  <si>
    <t>Исполнено на 01.10.2024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</si>
</sst>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164" fontId="1" fillId="0" borderId="1" xfId="0" applyNumberFormat="1" applyFont="1" applyBorder="1" applyAlignment="1" applyProtection="1">
      <alignment horizontal="right"/>
    </xf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5"/>
  <sheetViews>
    <sheetView showGridLines="0" tabSelected="1" topLeftCell="A36" workbookViewId="0">
      <selection activeCell="C25" sqref="C25:E55"/>
    </sheetView>
  </sheetViews>
  <sheetFormatPr defaultRowHeight="12.75" customHeight="1" outlineLevelRow="1" x14ac:dyDescent="0.25"/>
  <cols>
    <col min="1" max="1" width="10.28515625" style="1" customWidth="1"/>
    <col min="2" max="2" width="34.140625" style="1" customWidth="1"/>
    <col min="3" max="4" width="15.42578125" style="1" customWidth="1"/>
    <col min="5" max="5" width="12.7109375" style="8" customWidth="1"/>
    <col min="6" max="8" width="9.140625" style="1" customWidth="1"/>
    <col min="9" max="16384" width="9.140625" style="1"/>
  </cols>
  <sheetData>
    <row r="1" spans="1:8" ht="39" customHeight="1" x14ac:dyDescent="0.25">
      <c r="A1" s="21" t="s">
        <v>108</v>
      </c>
      <c r="B1" s="21"/>
      <c r="C1" s="21"/>
      <c r="D1" s="21"/>
      <c r="E1" s="21"/>
    </row>
    <row r="2" spans="1:8" ht="14.25" customHeight="1" x14ac:dyDescent="0.25">
      <c r="A2" s="2" t="s">
        <v>0</v>
      </c>
      <c r="B2" s="2"/>
      <c r="C2" s="2"/>
      <c r="D2" s="2"/>
      <c r="E2" s="7"/>
      <c r="F2" s="2"/>
      <c r="G2" s="3"/>
      <c r="H2" s="3"/>
    </row>
    <row r="3" spans="1:8" ht="50.25" customHeight="1" x14ac:dyDescent="0.25">
      <c r="A3" s="4" t="s">
        <v>104</v>
      </c>
      <c r="B3" s="4" t="s">
        <v>105</v>
      </c>
      <c r="C3" s="5" t="s">
        <v>106</v>
      </c>
      <c r="D3" s="4" t="s">
        <v>109</v>
      </c>
      <c r="E3" s="6" t="s">
        <v>107</v>
      </c>
    </row>
    <row r="4" spans="1:8" ht="50.25" customHeight="1" x14ac:dyDescent="0.25">
      <c r="A4" s="4" t="s">
        <v>2</v>
      </c>
      <c r="B4" s="9" t="s">
        <v>3</v>
      </c>
      <c r="C4" s="10">
        <f>C5+C6+C7+C8+C9+C10+C11+C12</f>
        <v>394453.1</v>
      </c>
      <c r="D4" s="11">
        <f>D5+D6+D7+D8+D9+D10+D11+D12</f>
        <v>230324.10000000003</v>
      </c>
      <c r="E4" s="20">
        <f>D4/C4%</f>
        <v>58.390744045363071</v>
      </c>
    </row>
    <row r="5" spans="1:8" ht="60" customHeight="1" outlineLevel="1" x14ac:dyDescent="0.25">
      <c r="A5" s="13" t="s">
        <v>4</v>
      </c>
      <c r="B5" s="14" t="s">
        <v>5</v>
      </c>
      <c r="C5" s="15">
        <v>3094.4</v>
      </c>
      <c r="D5" s="15">
        <v>2861.6</v>
      </c>
      <c r="E5" s="12">
        <f t="shared" ref="E5:E55" si="0">D5/C5%</f>
        <v>92.476732161323667</v>
      </c>
    </row>
    <row r="6" spans="1:8" ht="78" customHeight="1" outlineLevel="1" x14ac:dyDescent="0.25">
      <c r="A6" s="13" t="s">
        <v>6</v>
      </c>
      <c r="B6" s="14" t="s">
        <v>7</v>
      </c>
      <c r="C6" s="15">
        <v>11715</v>
      </c>
      <c r="D6" s="15">
        <v>8064.1</v>
      </c>
      <c r="E6" s="12">
        <f t="shared" si="0"/>
        <v>68.835680751173712</v>
      </c>
    </row>
    <row r="7" spans="1:8" ht="113.25" customHeight="1" outlineLevel="1" x14ac:dyDescent="0.25">
      <c r="A7" s="13" t="s">
        <v>8</v>
      </c>
      <c r="B7" s="14" t="s">
        <v>9</v>
      </c>
      <c r="C7" s="15">
        <v>164599.29999999999</v>
      </c>
      <c r="D7" s="15">
        <v>122596.5</v>
      </c>
      <c r="E7" s="12">
        <f t="shared" si="0"/>
        <v>74.481786982083165</v>
      </c>
    </row>
    <row r="8" spans="1:8" ht="15.75" outlineLevel="1" x14ac:dyDescent="0.25">
      <c r="A8" s="13" t="s">
        <v>10</v>
      </c>
      <c r="B8" s="14" t="s">
        <v>11</v>
      </c>
      <c r="C8" s="15">
        <v>17.8</v>
      </c>
      <c r="D8" s="15">
        <v>0</v>
      </c>
      <c r="E8" s="12">
        <f t="shared" si="0"/>
        <v>0</v>
      </c>
    </row>
    <row r="9" spans="1:8" ht="81" customHeight="1" outlineLevel="1" x14ac:dyDescent="0.25">
      <c r="A9" s="13" t="s">
        <v>12</v>
      </c>
      <c r="B9" s="14" t="s">
        <v>13</v>
      </c>
      <c r="C9" s="15">
        <v>31072.1</v>
      </c>
      <c r="D9" s="15">
        <v>22094.6</v>
      </c>
      <c r="E9" s="12">
        <f t="shared" si="0"/>
        <v>71.107520894950767</v>
      </c>
    </row>
    <row r="10" spans="1:8" ht="31.5" outlineLevel="1" x14ac:dyDescent="0.25">
      <c r="A10" s="13" t="s">
        <v>14</v>
      </c>
      <c r="B10" s="14" t="s">
        <v>15</v>
      </c>
      <c r="C10" s="15">
        <v>900</v>
      </c>
      <c r="D10" s="15">
        <v>900</v>
      </c>
      <c r="E10" s="12">
        <f t="shared" si="0"/>
        <v>100</v>
      </c>
    </row>
    <row r="11" spans="1:8" ht="15.75" outlineLevel="1" x14ac:dyDescent="0.25">
      <c r="A11" s="13" t="s">
        <v>16</v>
      </c>
      <c r="B11" s="14" t="s">
        <v>17</v>
      </c>
      <c r="C11" s="15">
        <v>204.8</v>
      </c>
      <c r="D11" s="15">
        <v>0</v>
      </c>
      <c r="E11" s="12">
        <f t="shared" si="0"/>
        <v>0</v>
      </c>
    </row>
    <row r="12" spans="1:8" ht="31.5" outlineLevel="1" x14ac:dyDescent="0.25">
      <c r="A12" s="13" t="s">
        <v>18</v>
      </c>
      <c r="B12" s="14" t="s">
        <v>19</v>
      </c>
      <c r="C12" s="15">
        <v>182849.7</v>
      </c>
      <c r="D12" s="15">
        <v>73807.3</v>
      </c>
      <c r="E12" s="12">
        <f t="shared" si="0"/>
        <v>40.365010169554559</v>
      </c>
    </row>
    <row r="13" spans="1:8" ht="15.75" x14ac:dyDescent="0.25">
      <c r="A13" s="4" t="s">
        <v>20</v>
      </c>
      <c r="B13" s="9" t="s">
        <v>21</v>
      </c>
      <c r="C13" s="11">
        <f>C14</f>
        <v>1784.1</v>
      </c>
      <c r="D13" s="11">
        <f>D14</f>
        <v>1084</v>
      </c>
      <c r="E13" s="20">
        <f t="shared" si="0"/>
        <v>60.758926069166534</v>
      </c>
    </row>
    <row r="14" spans="1:8" ht="31.5" outlineLevel="1" x14ac:dyDescent="0.25">
      <c r="A14" s="13" t="s">
        <v>22</v>
      </c>
      <c r="B14" s="14" t="s">
        <v>23</v>
      </c>
      <c r="C14" s="15">
        <v>1784.1</v>
      </c>
      <c r="D14" s="15">
        <v>1084</v>
      </c>
      <c r="E14" s="12">
        <f t="shared" si="0"/>
        <v>60.758926069166534</v>
      </c>
    </row>
    <row r="15" spans="1:8" ht="63" x14ac:dyDescent="0.25">
      <c r="A15" s="4" t="s">
        <v>24</v>
      </c>
      <c r="B15" s="9" t="s">
        <v>25</v>
      </c>
      <c r="C15" s="11">
        <f>C16+C17+C18</f>
        <v>24306.199999999997</v>
      </c>
      <c r="D15" s="11">
        <f>D16+D17+D18</f>
        <v>17787</v>
      </c>
      <c r="E15" s="20">
        <f t="shared" si="0"/>
        <v>73.178859714805284</v>
      </c>
    </row>
    <row r="16" spans="1:8" ht="15.75" outlineLevel="1" x14ac:dyDescent="0.25">
      <c r="A16" s="13" t="s">
        <v>26</v>
      </c>
      <c r="B16" s="14" t="s">
        <v>27</v>
      </c>
      <c r="C16" s="15">
        <v>11325.2</v>
      </c>
      <c r="D16" s="15">
        <v>7816.1</v>
      </c>
      <c r="E16" s="12">
        <f t="shared" si="0"/>
        <v>69.015116730830357</v>
      </c>
    </row>
    <row r="17" spans="1:5" ht="64.5" customHeight="1" outlineLevel="1" x14ac:dyDescent="0.25">
      <c r="A17" s="13" t="s">
        <v>28</v>
      </c>
      <c r="B17" s="14" t="s">
        <v>29</v>
      </c>
      <c r="C17" s="15">
        <v>10894.9</v>
      </c>
      <c r="D17" s="15">
        <v>8632.2999999999993</v>
      </c>
      <c r="E17" s="12">
        <f t="shared" si="0"/>
        <v>79.232484924138816</v>
      </c>
    </row>
    <row r="18" spans="1:5" ht="63" outlineLevel="1" x14ac:dyDescent="0.25">
      <c r="A18" s="13" t="s">
        <v>30</v>
      </c>
      <c r="B18" s="14" t="s">
        <v>31</v>
      </c>
      <c r="C18" s="15">
        <v>2086.1</v>
      </c>
      <c r="D18" s="15">
        <v>1338.6</v>
      </c>
      <c r="E18" s="12">
        <f t="shared" si="0"/>
        <v>64.167585446526999</v>
      </c>
    </row>
    <row r="19" spans="1:5" ht="31.5" x14ac:dyDescent="0.25">
      <c r="A19" s="4" t="s">
        <v>32</v>
      </c>
      <c r="B19" s="9" t="s">
        <v>33</v>
      </c>
      <c r="C19" s="11">
        <f>C20+C21+C22+C23+C24</f>
        <v>235443</v>
      </c>
      <c r="D19" s="11">
        <f>D20+D21+D22+D23+D24</f>
        <v>134259.20000000001</v>
      </c>
      <c r="E19" s="20">
        <f t="shared" si="0"/>
        <v>57.024078014636245</v>
      </c>
    </row>
    <row r="20" spans="1:5" ht="31.5" outlineLevel="1" x14ac:dyDescent="0.25">
      <c r="A20" s="13" t="s">
        <v>34</v>
      </c>
      <c r="B20" s="14" t="s">
        <v>35</v>
      </c>
      <c r="C20" s="15">
        <v>600</v>
      </c>
      <c r="D20" s="15">
        <v>0</v>
      </c>
      <c r="E20" s="12">
        <f t="shared" si="0"/>
        <v>0</v>
      </c>
    </row>
    <row r="21" spans="1:5" ht="31.5" outlineLevel="1" x14ac:dyDescent="0.25">
      <c r="A21" s="13" t="s">
        <v>36</v>
      </c>
      <c r="B21" s="14" t="s">
        <v>37</v>
      </c>
      <c r="C21" s="15">
        <v>22727.3</v>
      </c>
      <c r="D21" s="15">
        <v>20743.5</v>
      </c>
      <c r="E21" s="12">
        <f t="shared" si="0"/>
        <v>91.271290474451433</v>
      </c>
    </row>
    <row r="22" spans="1:5" ht="31.5" outlineLevel="1" x14ac:dyDescent="0.25">
      <c r="A22" s="13" t="s">
        <v>38</v>
      </c>
      <c r="B22" s="14" t="s">
        <v>39</v>
      </c>
      <c r="C22" s="15">
        <v>194679.5</v>
      </c>
      <c r="D22" s="15">
        <v>107699.3</v>
      </c>
      <c r="E22" s="12">
        <f t="shared" si="0"/>
        <v>55.321335836592965</v>
      </c>
    </row>
    <row r="23" spans="1:5" ht="15.75" outlineLevel="1" x14ac:dyDescent="0.25">
      <c r="A23" s="13" t="s">
        <v>40</v>
      </c>
      <c r="B23" s="14" t="s">
        <v>41</v>
      </c>
      <c r="C23" s="15">
        <v>1367</v>
      </c>
      <c r="D23" s="15">
        <v>927.2</v>
      </c>
      <c r="E23" s="12">
        <f t="shared" si="0"/>
        <v>67.827359180687637</v>
      </c>
    </row>
    <row r="24" spans="1:5" ht="31.5" outlineLevel="1" x14ac:dyDescent="0.25">
      <c r="A24" s="13" t="s">
        <v>42</v>
      </c>
      <c r="B24" s="14" t="s">
        <v>43</v>
      </c>
      <c r="C24" s="15">
        <v>16069.2</v>
      </c>
      <c r="D24" s="15">
        <v>4889.2</v>
      </c>
      <c r="E24" s="12">
        <f t="shared" si="0"/>
        <v>30.425907948124358</v>
      </c>
    </row>
    <row r="25" spans="1:5" ht="47.25" x14ac:dyDescent="0.25">
      <c r="A25" s="4" t="s">
        <v>44</v>
      </c>
      <c r="B25" s="9" t="s">
        <v>45</v>
      </c>
      <c r="C25" s="11">
        <f>C26+C27+C28+C29</f>
        <v>1334380.7</v>
      </c>
      <c r="D25" s="11">
        <f>D26+D27+D28+D29</f>
        <v>294872.2</v>
      </c>
      <c r="E25" s="20">
        <f t="shared" si="0"/>
        <v>22.098056424227362</v>
      </c>
    </row>
    <row r="26" spans="1:5" ht="15.75" outlineLevel="1" x14ac:dyDescent="0.25">
      <c r="A26" s="13" t="s">
        <v>46</v>
      </c>
      <c r="B26" s="14" t="s">
        <v>47</v>
      </c>
      <c r="C26" s="15">
        <v>145409.60000000001</v>
      </c>
      <c r="D26" s="15">
        <v>9719.6</v>
      </c>
      <c r="E26" s="12">
        <f t="shared" si="0"/>
        <v>6.6842904457477363</v>
      </c>
    </row>
    <row r="27" spans="1:5" ht="15.75" outlineLevel="1" x14ac:dyDescent="0.25">
      <c r="A27" s="13" t="s">
        <v>48</v>
      </c>
      <c r="B27" s="14" t="s">
        <v>49</v>
      </c>
      <c r="C27" s="15">
        <v>543357.9</v>
      </c>
      <c r="D27" s="15">
        <v>147926.29999999999</v>
      </c>
      <c r="E27" s="12">
        <f t="shared" si="0"/>
        <v>27.224468439678521</v>
      </c>
    </row>
    <row r="28" spans="1:5" ht="15.75" outlineLevel="1" x14ac:dyDescent="0.25">
      <c r="A28" s="13" t="s">
        <v>50</v>
      </c>
      <c r="B28" s="14" t="s">
        <v>51</v>
      </c>
      <c r="C28" s="15">
        <v>590611.30000000005</v>
      </c>
      <c r="D28" s="15">
        <v>94027.6</v>
      </c>
      <c r="E28" s="12">
        <f t="shared" si="0"/>
        <v>15.920386216789282</v>
      </c>
    </row>
    <row r="29" spans="1:5" ht="47.25" outlineLevel="1" x14ac:dyDescent="0.25">
      <c r="A29" s="13" t="s">
        <v>52</v>
      </c>
      <c r="B29" s="14" t="s">
        <v>53</v>
      </c>
      <c r="C29" s="15">
        <v>55001.9</v>
      </c>
      <c r="D29" s="15">
        <v>43198.7</v>
      </c>
      <c r="E29" s="12">
        <f t="shared" si="0"/>
        <v>78.540377696043222</v>
      </c>
    </row>
    <row r="30" spans="1:5" ht="31.5" x14ac:dyDescent="0.25">
      <c r="A30" s="4" t="s">
        <v>54</v>
      </c>
      <c r="B30" s="9" t="s">
        <v>55</v>
      </c>
      <c r="C30" s="11">
        <f>C31+C32</f>
        <v>77499.5</v>
      </c>
      <c r="D30" s="11">
        <f>D31+D32</f>
        <v>4499.8</v>
      </c>
      <c r="E30" s="20">
        <f t="shared" si="0"/>
        <v>5.806231007941987</v>
      </c>
    </row>
    <row r="31" spans="1:5" ht="31.5" outlineLevel="1" x14ac:dyDescent="0.25">
      <c r="A31" s="13" t="s">
        <v>56</v>
      </c>
      <c r="B31" s="14" t="s">
        <v>57</v>
      </c>
      <c r="C31" s="15">
        <v>71499.8</v>
      </c>
      <c r="D31" s="15">
        <v>0</v>
      </c>
      <c r="E31" s="12">
        <f t="shared" si="0"/>
        <v>0</v>
      </c>
    </row>
    <row r="32" spans="1:5" ht="31.5" outlineLevel="1" x14ac:dyDescent="0.25">
      <c r="A32" s="13" t="s">
        <v>58</v>
      </c>
      <c r="B32" s="14" t="s">
        <v>59</v>
      </c>
      <c r="C32" s="15">
        <v>5999.7</v>
      </c>
      <c r="D32" s="15">
        <v>4499.8</v>
      </c>
      <c r="E32" s="12">
        <f t="shared" si="0"/>
        <v>75.000416687501044</v>
      </c>
    </row>
    <row r="33" spans="1:5" ht="15.75" x14ac:dyDescent="0.25">
      <c r="A33" s="4" t="s">
        <v>60</v>
      </c>
      <c r="B33" s="9" t="s">
        <v>61</v>
      </c>
      <c r="C33" s="10">
        <f>C34+C35+C36+C37+C38</f>
        <v>1825198.5</v>
      </c>
      <c r="D33" s="10">
        <f>D34+D35+D36+D37+D38</f>
        <v>1326865.5999999999</v>
      </c>
      <c r="E33" s="20">
        <f t="shared" si="0"/>
        <v>72.697057333763965</v>
      </c>
    </row>
    <row r="34" spans="1:5" ht="15.75" outlineLevel="1" x14ac:dyDescent="0.25">
      <c r="A34" s="13" t="s">
        <v>62</v>
      </c>
      <c r="B34" s="14" t="s">
        <v>63</v>
      </c>
      <c r="C34" s="16">
        <v>606124.80000000005</v>
      </c>
      <c r="D34" s="16">
        <v>443249.5</v>
      </c>
      <c r="E34" s="12">
        <f t="shared" si="0"/>
        <v>73.128421737569553</v>
      </c>
    </row>
    <row r="35" spans="1:5" ht="15.75" outlineLevel="1" x14ac:dyDescent="0.25">
      <c r="A35" s="13" t="s">
        <v>64</v>
      </c>
      <c r="B35" s="14" t="s">
        <v>65</v>
      </c>
      <c r="C35" s="16">
        <v>955041.3</v>
      </c>
      <c r="D35" s="16">
        <v>700811.8</v>
      </c>
      <c r="E35" s="12">
        <f t="shared" si="0"/>
        <v>73.38026114682161</v>
      </c>
    </row>
    <row r="36" spans="1:5" ht="31.5" outlineLevel="1" x14ac:dyDescent="0.25">
      <c r="A36" s="13" t="s">
        <v>66</v>
      </c>
      <c r="B36" s="14" t="s">
        <v>67</v>
      </c>
      <c r="C36" s="16">
        <v>205438.9</v>
      </c>
      <c r="D36" s="16">
        <v>140055.9</v>
      </c>
      <c r="E36" s="12">
        <f t="shared" si="0"/>
        <v>68.173992364639801</v>
      </c>
    </row>
    <row r="37" spans="1:5" ht="15.75" outlineLevel="1" x14ac:dyDescent="0.25">
      <c r="A37" s="13" t="s">
        <v>68</v>
      </c>
      <c r="B37" s="14" t="s">
        <v>69</v>
      </c>
      <c r="C37" s="16">
        <v>200</v>
      </c>
      <c r="D37" s="16">
        <v>14.7</v>
      </c>
      <c r="E37" s="12">
        <f t="shared" si="0"/>
        <v>7.35</v>
      </c>
    </row>
    <row r="38" spans="1:5" ht="31.5" outlineLevel="1" x14ac:dyDescent="0.25">
      <c r="A38" s="13" t="s">
        <v>70</v>
      </c>
      <c r="B38" s="14" t="s">
        <v>71</v>
      </c>
      <c r="C38" s="16">
        <v>58393.5</v>
      </c>
      <c r="D38" s="16">
        <v>42733.7</v>
      </c>
      <c r="E38" s="12">
        <f t="shared" si="0"/>
        <v>73.18228912464572</v>
      </c>
    </row>
    <row r="39" spans="1:5" ht="31.5" x14ac:dyDescent="0.25">
      <c r="A39" s="4" t="s">
        <v>72</v>
      </c>
      <c r="B39" s="9" t="s">
        <v>73</v>
      </c>
      <c r="C39" s="10">
        <f>C40+C41</f>
        <v>284170</v>
      </c>
      <c r="D39" s="10">
        <f>D40+D41</f>
        <v>185104.5</v>
      </c>
      <c r="E39" s="20">
        <f t="shared" si="0"/>
        <v>65.13864940000704</v>
      </c>
    </row>
    <row r="40" spans="1:5" ht="15.75" outlineLevel="1" x14ac:dyDescent="0.25">
      <c r="A40" s="13" t="s">
        <v>74</v>
      </c>
      <c r="B40" s="14" t="s">
        <v>75</v>
      </c>
      <c r="C40" s="16">
        <v>280398.59999999998</v>
      </c>
      <c r="D40" s="16">
        <v>182603.6</v>
      </c>
      <c r="E40" s="12">
        <f t="shared" si="0"/>
        <v>65.122864379494047</v>
      </c>
    </row>
    <row r="41" spans="1:5" ht="31.5" outlineLevel="1" x14ac:dyDescent="0.25">
      <c r="A41" s="13" t="s">
        <v>76</v>
      </c>
      <c r="B41" s="14" t="s">
        <v>77</v>
      </c>
      <c r="C41" s="16">
        <v>3771.4</v>
      </c>
      <c r="D41" s="16">
        <v>2500.9</v>
      </c>
      <c r="E41" s="12">
        <f t="shared" si="0"/>
        <v>66.312244789733256</v>
      </c>
    </row>
    <row r="42" spans="1:5" ht="15.75" x14ac:dyDescent="0.25">
      <c r="A42" s="4" t="s">
        <v>78</v>
      </c>
      <c r="B42" s="9" t="s">
        <v>79</v>
      </c>
      <c r="C42" s="10">
        <f>C43+C44+C45+C46</f>
        <v>100888.5</v>
      </c>
      <c r="D42" s="10">
        <f>D43+D44+D45+D46</f>
        <v>84949</v>
      </c>
      <c r="E42" s="20">
        <f t="shared" si="0"/>
        <v>84.200875223637979</v>
      </c>
    </row>
    <row r="43" spans="1:5" ht="15.75" outlineLevel="1" x14ac:dyDescent="0.25">
      <c r="A43" s="13" t="s">
        <v>80</v>
      </c>
      <c r="B43" s="14" t="s">
        <v>81</v>
      </c>
      <c r="C43" s="16">
        <v>10857.8</v>
      </c>
      <c r="D43" s="16">
        <v>7209</v>
      </c>
      <c r="E43" s="12">
        <f t="shared" si="0"/>
        <v>66.394665586030328</v>
      </c>
    </row>
    <row r="44" spans="1:5" ht="31.5" outlineLevel="1" x14ac:dyDescent="0.25">
      <c r="A44" s="13" t="s">
        <v>82</v>
      </c>
      <c r="B44" s="14" t="s">
        <v>83</v>
      </c>
      <c r="C44" s="16">
        <v>10124.799999999999</v>
      </c>
      <c r="D44" s="16">
        <v>8201</v>
      </c>
      <c r="E44" s="12">
        <f t="shared" si="0"/>
        <v>80.999130847029079</v>
      </c>
    </row>
    <row r="45" spans="1:5" ht="15.75" outlineLevel="1" x14ac:dyDescent="0.25">
      <c r="A45" s="13" t="s">
        <v>84</v>
      </c>
      <c r="B45" s="14" t="s">
        <v>85</v>
      </c>
      <c r="C45" s="16">
        <v>79405.899999999994</v>
      </c>
      <c r="D45" s="16">
        <v>69352.100000000006</v>
      </c>
      <c r="E45" s="12">
        <f t="shared" si="0"/>
        <v>87.338724200594683</v>
      </c>
    </row>
    <row r="46" spans="1:5" ht="31.5" outlineLevel="1" x14ac:dyDescent="0.25">
      <c r="A46" s="13" t="s">
        <v>86</v>
      </c>
      <c r="B46" s="14" t="s">
        <v>87</v>
      </c>
      <c r="C46" s="16">
        <v>500</v>
      </c>
      <c r="D46" s="16">
        <v>186.9</v>
      </c>
      <c r="E46" s="12">
        <f t="shared" si="0"/>
        <v>37.380000000000003</v>
      </c>
    </row>
    <row r="47" spans="1:5" ht="31.5" x14ac:dyDescent="0.25">
      <c r="A47" s="4" t="s">
        <v>88</v>
      </c>
      <c r="B47" s="9" t="s">
        <v>89</v>
      </c>
      <c r="C47" s="10">
        <f>C48+C49+C50</f>
        <v>175723.5</v>
      </c>
      <c r="D47" s="10">
        <f>D48+D49+D50</f>
        <v>59506.1</v>
      </c>
      <c r="E47" s="20">
        <f t="shared" si="0"/>
        <v>33.863484394517528</v>
      </c>
    </row>
    <row r="48" spans="1:5" ht="15.75" outlineLevel="1" x14ac:dyDescent="0.25">
      <c r="A48" s="13" t="s">
        <v>90</v>
      </c>
      <c r="B48" s="14" t="s">
        <v>91</v>
      </c>
      <c r="C48" s="15">
        <v>10181.200000000001</v>
      </c>
      <c r="D48" s="15">
        <v>6745.2</v>
      </c>
      <c r="E48" s="12">
        <f t="shared" si="0"/>
        <v>66.251522413860826</v>
      </c>
    </row>
    <row r="49" spans="1:5" ht="15.75" outlineLevel="1" x14ac:dyDescent="0.25">
      <c r="A49" s="13" t="s">
        <v>92</v>
      </c>
      <c r="B49" s="14" t="s">
        <v>93</v>
      </c>
      <c r="C49" s="15">
        <v>157361</v>
      </c>
      <c r="D49" s="15">
        <v>45951.9</v>
      </c>
      <c r="E49" s="12">
        <f t="shared" si="0"/>
        <v>29.201581077903676</v>
      </c>
    </row>
    <row r="50" spans="1:5" ht="15.75" outlineLevel="1" x14ac:dyDescent="0.25">
      <c r="A50" s="13" t="s">
        <v>94</v>
      </c>
      <c r="B50" s="14" t="s">
        <v>95</v>
      </c>
      <c r="C50" s="15">
        <v>8181.3</v>
      </c>
      <c r="D50" s="15">
        <v>6809</v>
      </c>
      <c r="E50" s="12">
        <f t="shared" si="0"/>
        <v>83.22638211531175</v>
      </c>
    </row>
    <row r="51" spans="1:5" ht="31.5" x14ac:dyDescent="0.25">
      <c r="A51" s="4" t="s">
        <v>96</v>
      </c>
      <c r="B51" s="9" t="s">
        <v>97</v>
      </c>
      <c r="C51" s="11">
        <f>C52</f>
        <v>8541.7000000000007</v>
      </c>
      <c r="D51" s="11">
        <f>D52</f>
        <v>6353.8</v>
      </c>
      <c r="E51" s="20">
        <f t="shared" si="0"/>
        <v>74.385660934006111</v>
      </c>
    </row>
    <row r="52" spans="1:5" ht="31.5" outlineLevel="1" x14ac:dyDescent="0.25">
      <c r="A52" s="13" t="s">
        <v>98</v>
      </c>
      <c r="B52" s="14" t="s">
        <v>99</v>
      </c>
      <c r="C52" s="15">
        <v>8541.7000000000007</v>
      </c>
      <c r="D52" s="15">
        <v>6353.8</v>
      </c>
      <c r="E52" s="12">
        <f t="shared" si="0"/>
        <v>74.385660934006111</v>
      </c>
    </row>
    <row r="53" spans="1:5" ht="63" x14ac:dyDescent="0.25">
      <c r="A53" s="4" t="s">
        <v>100</v>
      </c>
      <c r="B53" s="9" t="s">
        <v>101</v>
      </c>
      <c r="C53" s="11">
        <f>C54</f>
        <v>17324</v>
      </c>
      <c r="D53" s="11">
        <f>D54</f>
        <v>662.7</v>
      </c>
      <c r="E53" s="20">
        <f t="shared" si="0"/>
        <v>3.8253290233202493</v>
      </c>
    </row>
    <row r="54" spans="1:5" ht="50.25" customHeight="1" outlineLevel="1" x14ac:dyDescent="0.25">
      <c r="A54" s="13" t="s">
        <v>102</v>
      </c>
      <c r="B54" s="14" t="s">
        <v>103</v>
      </c>
      <c r="C54" s="15">
        <v>17324</v>
      </c>
      <c r="D54" s="15">
        <v>662.7</v>
      </c>
      <c r="E54" s="12">
        <f t="shared" si="0"/>
        <v>3.8253290233202493</v>
      </c>
    </row>
    <row r="55" spans="1:5" ht="15.75" x14ac:dyDescent="0.25">
      <c r="A55" s="17" t="s">
        <v>1</v>
      </c>
      <c r="B55" s="18"/>
      <c r="C55" s="19">
        <f>C4+C13+C15+C19+C25+C30+C33+C39+C42+C47+C51+C53</f>
        <v>4479712.8</v>
      </c>
      <c r="D55" s="19">
        <f>D4+D13+D15+D19+D25+D30+D33+D39+D42+D47+D51+D53</f>
        <v>2346268</v>
      </c>
      <c r="E55" s="20">
        <f t="shared" si="0"/>
        <v>52.375411209397178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rep:2.56.0.266 (p2)</dc:description>
  <cp:lastModifiedBy>Светлана Козина</cp:lastModifiedBy>
  <cp:lastPrinted>2024-10-07T08:47:06Z</cp:lastPrinted>
  <dcterms:created xsi:type="dcterms:W3CDTF">2024-10-07T08:58:32Z</dcterms:created>
  <dcterms:modified xsi:type="dcterms:W3CDTF">2024-10-08T08:05:04Z</dcterms:modified>
</cp:coreProperties>
</file>