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APonomareva1\E\СЕКТОР ДОХОДОВ_рабочий\САЙТ для размещения\Исполнение бюджета_ежемесячно\2024 год\"/>
    </mc:Choice>
  </mc:AlternateContent>
  <bookViews>
    <workbookView xWindow="0" yWindow="0" windowWidth="9070" windowHeight="11165" activeTab="1"/>
  </bookViews>
  <sheets>
    <sheet name="Доходы" sheetId="1" r:id="rId1"/>
    <sheet name="Расходы" sheetId="2" r:id="rId2"/>
    <sheet name="Источники" sheetId="3" r:id="rId3"/>
    <sheet name="_params" sheetId="4" state="hidden" r:id="rId4"/>
  </sheets>
  <definedNames>
    <definedName name="APPT" localSheetId="0">Доходы!$A$24</definedName>
    <definedName name="APPT" localSheetId="2">Источники!$A$25</definedName>
    <definedName name="APPT" localSheetId="1">Расходы!$A$21</definedName>
    <definedName name="FILE_NAME" localSheetId="0">Доходы!$H$3</definedName>
    <definedName name="FIO" localSheetId="0">Доходы!$D$24</definedName>
    <definedName name="FIO" localSheetId="1">Расходы!$D$21</definedName>
    <definedName name="FORM_CODE" localSheetId="0">Доходы!$H$5</definedName>
    <definedName name="LAST_CELL" localSheetId="0">Доходы!$F$281</definedName>
    <definedName name="LAST_CELL" localSheetId="2">Источники!$F$39</definedName>
    <definedName name="LAST_CELL" localSheetId="1">Расходы!$F$524</definedName>
    <definedName name="PARAMS" localSheetId="0">Доходы!$H$1</definedName>
    <definedName name="PERIOD" localSheetId="0">Доходы!$H$6</definedName>
    <definedName name="RANGE_NAMES" localSheetId="0">Доходы!$H$9</definedName>
    <definedName name="RBEGIN_1" localSheetId="0">Доходы!$A$19</definedName>
    <definedName name="RBEGIN_1" localSheetId="2">Источники!$A$12</definedName>
    <definedName name="RBEGIN_1" localSheetId="1">Расходы!$A$13</definedName>
    <definedName name="REG_DATE" localSheetId="0">Доходы!$H$4</definedName>
    <definedName name="REND_1" localSheetId="0">Доходы!$A$281</definedName>
    <definedName name="REND_1" localSheetId="2">Источники!$A$27</definedName>
    <definedName name="REND_1" localSheetId="1">Расходы!$A$525</definedName>
    <definedName name="S_520" localSheetId="2">Источники!$A$14</definedName>
    <definedName name="S_620" localSheetId="2">Источники!$A$20</definedName>
    <definedName name="S_700" localSheetId="2">Источники!$A$22</definedName>
    <definedName name="S_700A" localSheetId="2">Источники!$A$23</definedName>
    <definedName name="SIGN" localSheetId="0">Доходы!$A$23:$D$25</definedName>
    <definedName name="SIGN" localSheetId="2">Источники!$A$25:$D$26</definedName>
    <definedName name="SIGN" localSheetId="1">Расходы!$A$20:$D$22</definedName>
    <definedName name="SRC_CODE" localSheetId="0">Доходы!$H$8</definedName>
    <definedName name="SRC_KIND" localSheetId="0">Доходы!$H$7</definedName>
  </definedNames>
  <calcPr calcId="162913"/>
</workbook>
</file>

<file path=xl/calcChain.xml><?xml version="1.0" encoding="utf-8"?>
<calcChain xmlns="http://schemas.openxmlformats.org/spreadsheetml/2006/main">
  <c r="F23" i="3" l="1"/>
  <c r="F22" i="3"/>
  <c r="F19" i="3"/>
  <c r="F18" i="3"/>
  <c r="F17" i="3"/>
  <c r="F16" i="3"/>
  <c r="F14" i="3"/>
  <c r="F12" i="3"/>
  <c r="E12" i="3"/>
  <c r="E22" i="3"/>
  <c r="E23" i="3"/>
  <c r="E24" i="3"/>
  <c r="D12" i="3"/>
  <c r="D14" i="3"/>
  <c r="D22" i="3"/>
  <c r="D23" i="3"/>
  <c r="D24" i="3"/>
  <c r="D26" i="3"/>
  <c r="F19" i="1"/>
  <c r="F21" i="1"/>
  <c r="F22" i="1"/>
  <c r="F23" i="1"/>
  <c r="F24" i="1"/>
  <c r="F25" i="1"/>
  <c r="F26" i="1"/>
  <c r="F27" i="1"/>
  <c r="F28" i="1"/>
  <c r="F29" i="1"/>
  <c r="F30" i="1"/>
  <c r="F31" i="1"/>
  <c r="F32" i="1"/>
  <c r="F33" i="1"/>
  <c r="F34" i="1"/>
  <c r="F35" i="1"/>
  <c r="F36" i="1"/>
  <c r="F37" i="1"/>
  <c r="F38" i="1"/>
  <c r="F39" i="1"/>
  <c r="F40" i="1"/>
  <c r="F41" i="1"/>
  <c r="F42" i="1"/>
  <c r="F43" i="1"/>
  <c r="F44" i="1"/>
  <c r="F45" i="1"/>
  <c r="F46" i="1"/>
  <c r="F47" i="1"/>
  <c r="F48" i="1"/>
  <c r="F49" i="1"/>
  <c r="F50" i="1"/>
  <c r="F51" i="1"/>
  <c r="F52" i="1"/>
  <c r="F53" i="1"/>
  <c r="F54" i="1"/>
  <c r="F55" i="1"/>
  <c r="F56" i="1"/>
  <c r="F57" i="1"/>
  <c r="F58" i="1"/>
  <c r="F59" i="1"/>
  <c r="F60" i="1"/>
  <c r="F61" i="1"/>
  <c r="F62" i="1"/>
  <c r="F63" i="1"/>
  <c r="F64" i="1"/>
  <c r="F65" i="1"/>
  <c r="F66" i="1"/>
  <c r="F67" i="1"/>
  <c r="F68" i="1"/>
  <c r="F69" i="1"/>
  <c r="F70" i="1"/>
  <c r="F71" i="1"/>
  <c r="F72" i="1"/>
  <c r="F73" i="1"/>
  <c r="F74" i="1"/>
  <c r="F75" i="1"/>
  <c r="F76" i="1"/>
  <c r="F77" i="1"/>
  <c r="F78" i="1"/>
  <c r="F79" i="1"/>
  <c r="F80" i="1"/>
  <c r="F81" i="1"/>
  <c r="F82" i="1"/>
  <c r="F83" i="1"/>
  <c r="F84" i="1"/>
  <c r="F85" i="1"/>
  <c r="F86" i="1"/>
  <c r="F87" i="1"/>
  <c r="F88" i="1"/>
  <c r="F89" i="1"/>
  <c r="F90" i="1"/>
  <c r="F91" i="1"/>
  <c r="F92" i="1"/>
  <c r="F93" i="1"/>
  <c r="F94" i="1"/>
  <c r="F95" i="1"/>
  <c r="F96" i="1"/>
  <c r="F97" i="1"/>
  <c r="F98" i="1"/>
  <c r="F99" i="1"/>
  <c r="F100" i="1"/>
  <c r="F101" i="1"/>
  <c r="F102" i="1"/>
  <c r="F103" i="1"/>
  <c r="F104" i="1"/>
  <c r="F105" i="1"/>
  <c r="F106" i="1"/>
  <c r="F107" i="1"/>
  <c r="F108" i="1"/>
  <c r="F109" i="1"/>
  <c r="F110" i="1"/>
  <c r="F111" i="1"/>
  <c r="F112" i="1"/>
  <c r="F113" i="1"/>
  <c r="F114" i="1"/>
  <c r="F115" i="1"/>
  <c r="F116" i="1"/>
  <c r="F117" i="1"/>
  <c r="F118" i="1"/>
  <c r="F119" i="1"/>
  <c r="F120" i="1"/>
  <c r="F121" i="1"/>
  <c r="F122" i="1"/>
  <c r="F123" i="1"/>
  <c r="F124" i="1"/>
  <c r="F125" i="1"/>
  <c r="F126" i="1"/>
  <c r="F127" i="1"/>
  <c r="F128" i="1"/>
  <c r="F129" i="1"/>
  <c r="F130" i="1"/>
  <c r="F131" i="1"/>
  <c r="F132" i="1"/>
  <c r="F133" i="1"/>
  <c r="F134" i="1"/>
  <c r="F135" i="1"/>
  <c r="F136" i="1"/>
  <c r="F137" i="1"/>
  <c r="F138" i="1"/>
  <c r="F139" i="1"/>
  <c r="F140" i="1"/>
  <c r="F141" i="1"/>
  <c r="F142" i="1"/>
  <c r="F143" i="1"/>
  <c r="F144" i="1"/>
  <c r="F145" i="1"/>
  <c r="F146" i="1"/>
  <c r="F147" i="1"/>
  <c r="F148" i="1"/>
  <c r="F149" i="1"/>
  <c r="F150" i="1"/>
  <c r="F151" i="1"/>
  <c r="F152" i="1"/>
  <c r="F153" i="1"/>
  <c r="F154" i="1"/>
  <c r="F155" i="1"/>
  <c r="F156" i="1"/>
  <c r="F157" i="1"/>
  <c r="F158" i="1"/>
  <c r="F159" i="1"/>
  <c r="F160" i="1"/>
  <c r="F161" i="1"/>
  <c r="F162" i="1"/>
  <c r="F163" i="1"/>
  <c r="F164" i="1"/>
  <c r="F165" i="1"/>
  <c r="F166" i="1"/>
  <c r="F167" i="1"/>
  <c r="F168" i="1"/>
  <c r="F169" i="1"/>
  <c r="F170" i="1"/>
  <c r="F171" i="1"/>
  <c r="F172" i="1"/>
  <c r="F173" i="1"/>
  <c r="F174" i="1"/>
  <c r="F175" i="1"/>
  <c r="F176" i="1"/>
  <c r="F177" i="1"/>
  <c r="F178" i="1"/>
  <c r="F179" i="1"/>
  <c r="F180" i="1"/>
  <c r="F181" i="1"/>
  <c r="F182" i="1"/>
  <c r="F183" i="1"/>
  <c r="F184" i="1"/>
  <c r="F185" i="1"/>
  <c r="F186" i="1"/>
  <c r="F187" i="1"/>
  <c r="F188" i="1"/>
  <c r="F189" i="1"/>
  <c r="F190" i="1"/>
  <c r="F191" i="1"/>
  <c r="F192" i="1"/>
  <c r="F193" i="1"/>
  <c r="F194" i="1"/>
  <c r="F195" i="1"/>
  <c r="F196" i="1"/>
  <c r="F197" i="1"/>
  <c r="F198" i="1"/>
  <c r="F199" i="1"/>
  <c r="F200" i="1"/>
  <c r="F201" i="1"/>
  <c r="F202" i="1"/>
  <c r="F203" i="1"/>
  <c r="F204" i="1"/>
  <c r="F205" i="1"/>
  <c r="F206" i="1"/>
  <c r="F207" i="1"/>
  <c r="F208" i="1"/>
  <c r="F209" i="1"/>
  <c r="F210" i="1"/>
  <c r="F211" i="1"/>
  <c r="F212" i="1"/>
  <c r="F213" i="1"/>
  <c r="F214" i="1"/>
  <c r="F215" i="1"/>
  <c r="F216" i="1"/>
  <c r="F217" i="1"/>
  <c r="F218" i="1"/>
  <c r="F219" i="1"/>
  <c r="F220" i="1"/>
  <c r="F221" i="1"/>
  <c r="F222" i="1"/>
  <c r="F223" i="1"/>
  <c r="F224" i="1"/>
  <c r="F225" i="1"/>
  <c r="F226" i="1"/>
  <c r="F227" i="1"/>
  <c r="F228" i="1"/>
  <c r="F229" i="1"/>
  <c r="F230" i="1"/>
  <c r="F231" i="1"/>
  <c r="F232" i="1"/>
  <c r="F233" i="1"/>
  <c r="F234" i="1"/>
  <c r="F235" i="1"/>
  <c r="F236" i="1"/>
  <c r="F237" i="1"/>
  <c r="F238" i="1"/>
  <c r="F239" i="1"/>
  <c r="F240" i="1"/>
  <c r="F241" i="1"/>
  <c r="F242" i="1"/>
  <c r="F243" i="1"/>
  <c r="F244" i="1"/>
  <c r="F245" i="1"/>
  <c r="F246" i="1"/>
  <c r="F247" i="1"/>
  <c r="F248" i="1"/>
  <c r="F249" i="1"/>
  <c r="F250" i="1"/>
  <c r="F251" i="1"/>
  <c r="F252" i="1"/>
  <c r="F253" i="1"/>
  <c r="F254" i="1"/>
  <c r="F255" i="1"/>
  <c r="F256" i="1"/>
  <c r="F257" i="1"/>
  <c r="F258" i="1"/>
  <c r="F259" i="1"/>
  <c r="F260" i="1"/>
  <c r="F261" i="1"/>
  <c r="F262" i="1"/>
  <c r="F263" i="1"/>
  <c r="F264" i="1"/>
  <c r="F265" i="1"/>
  <c r="F266" i="1"/>
  <c r="F267" i="1"/>
  <c r="F268" i="1"/>
  <c r="F269" i="1"/>
  <c r="F270" i="1"/>
  <c r="F271" i="1"/>
  <c r="F272" i="1"/>
  <c r="F273" i="1"/>
  <c r="F274" i="1"/>
  <c r="F275" i="1"/>
  <c r="F276" i="1"/>
  <c r="F277" i="1"/>
  <c r="F278" i="1"/>
  <c r="F279" i="1"/>
  <c r="F280" i="1"/>
  <c r="F281" i="1"/>
  <c r="F13" i="2"/>
  <c r="F15" i="2"/>
  <c r="F16" i="2"/>
  <c r="F17" i="2"/>
  <c r="F18" i="2"/>
  <c r="F19" i="2"/>
  <c r="F20" i="2"/>
  <c r="F21" i="2"/>
  <c r="F22" i="2"/>
  <c r="F23" i="2"/>
  <c r="F24" i="2"/>
  <c r="F25" i="2"/>
  <c r="F26" i="2"/>
  <c r="F27" i="2"/>
  <c r="F28" i="2"/>
  <c r="F29" i="2"/>
  <c r="F30" i="2"/>
  <c r="F31" i="2"/>
  <c r="F32" i="2"/>
  <c r="F33" i="2"/>
  <c r="F34" i="2"/>
  <c r="F35" i="2"/>
  <c r="F36" i="2"/>
  <c r="F37" i="2"/>
  <c r="F38" i="2"/>
  <c r="F39" i="2"/>
  <c r="F40" i="2"/>
  <c r="F41" i="2"/>
  <c r="F42" i="2"/>
  <c r="F43" i="2"/>
  <c r="F44" i="2"/>
  <c r="F45" i="2"/>
  <c r="F46" i="2"/>
  <c r="F47" i="2"/>
  <c r="F48" i="2"/>
  <c r="F49" i="2"/>
  <c r="F50" i="2"/>
  <c r="F51" i="2"/>
  <c r="F52" i="2"/>
  <c r="F53" i="2"/>
  <c r="F54" i="2"/>
  <c r="F55" i="2"/>
  <c r="F56" i="2"/>
  <c r="F57" i="2"/>
  <c r="F58" i="2"/>
  <c r="F59" i="2"/>
  <c r="F60" i="2"/>
  <c r="F61" i="2"/>
  <c r="F62" i="2"/>
  <c r="F63" i="2"/>
  <c r="F64" i="2"/>
  <c r="F65" i="2"/>
  <c r="F66" i="2"/>
  <c r="F67" i="2"/>
  <c r="F68" i="2"/>
  <c r="F69" i="2"/>
  <c r="F70" i="2"/>
  <c r="F71" i="2"/>
  <c r="F72" i="2"/>
  <c r="F73" i="2"/>
  <c r="F74" i="2"/>
  <c r="F75" i="2"/>
  <c r="F76" i="2"/>
  <c r="F77" i="2"/>
  <c r="F78" i="2"/>
  <c r="F79" i="2"/>
  <c r="F80" i="2"/>
  <c r="F81" i="2"/>
  <c r="F82" i="2"/>
  <c r="F83" i="2"/>
  <c r="F84" i="2"/>
  <c r="F85" i="2"/>
  <c r="F86" i="2"/>
  <c r="F87" i="2"/>
  <c r="F88" i="2"/>
  <c r="F89" i="2"/>
  <c r="F90" i="2"/>
  <c r="F91" i="2"/>
  <c r="F92" i="2"/>
  <c r="F93" i="2"/>
  <c r="F94" i="2"/>
  <c r="F95" i="2"/>
  <c r="F96" i="2"/>
  <c r="F97" i="2"/>
  <c r="F98" i="2"/>
  <c r="F99" i="2"/>
  <c r="F100" i="2"/>
  <c r="F101" i="2"/>
  <c r="F102" i="2"/>
  <c r="F103" i="2"/>
  <c r="F104" i="2"/>
  <c r="F105" i="2"/>
  <c r="F106" i="2"/>
  <c r="F107" i="2"/>
  <c r="F108" i="2"/>
  <c r="F109" i="2"/>
  <c r="F110" i="2"/>
  <c r="F111" i="2"/>
  <c r="F112" i="2"/>
  <c r="F113" i="2"/>
  <c r="F114" i="2"/>
  <c r="F115" i="2"/>
  <c r="F116" i="2"/>
  <c r="F117" i="2"/>
  <c r="F118" i="2"/>
  <c r="F119" i="2"/>
  <c r="F120" i="2"/>
  <c r="F121" i="2"/>
  <c r="F122" i="2"/>
  <c r="F123" i="2"/>
  <c r="F124" i="2"/>
  <c r="F125" i="2"/>
  <c r="F126" i="2"/>
  <c r="F127" i="2"/>
  <c r="F128" i="2"/>
  <c r="F129" i="2"/>
  <c r="F130" i="2"/>
  <c r="F131" i="2"/>
  <c r="F132" i="2"/>
  <c r="F133" i="2"/>
  <c r="F134" i="2"/>
  <c r="F135" i="2"/>
  <c r="F136" i="2"/>
  <c r="F137" i="2"/>
  <c r="F138" i="2"/>
  <c r="F139" i="2"/>
  <c r="F140" i="2"/>
  <c r="F141" i="2"/>
  <c r="F142" i="2"/>
  <c r="F143" i="2"/>
  <c r="F144" i="2"/>
  <c r="F145" i="2"/>
  <c r="F146" i="2"/>
  <c r="F147" i="2"/>
  <c r="F148" i="2"/>
  <c r="F149" i="2"/>
  <c r="F150" i="2"/>
  <c r="F151" i="2"/>
  <c r="F152" i="2"/>
  <c r="F153" i="2"/>
  <c r="F154" i="2"/>
  <c r="F155" i="2"/>
  <c r="F156" i="2"/>
  <c r="F157" i="2"/>
  <c r="F158" i="2"/>
  <c r="F159" i="2"/>
  <c r="F160" i="2"/>
  <c r="F161" i="2"/>
  <c r="F162" i="2"/>
  <c r="F163" i="2"/>
  <c r="F164" i="2"/>
  <c r="F165" i="2"/>
  <c r="F166" i="2"/>
  <c r="F167" i="2"/>
  <c r="F168" i="2"/>
  <c r="F169" i="2"/>
  <c r="F170" i="2"/>
  <c r="F171" i="2"/>
  <c r="F172" i="2"/>
  <c r="F173" i="2"/>
  <c r="F174" i="2"/>
  <c r="F175" i="2"/>
  <c r="F176" i="2"/>
  <c r="F177" i="2"/>
  <c r="F178" i="2"/>
  <c r="F179" i="2"/>
  <c r="F180" i="2"/>
  <c r="F181" i="2"/>
  <c r="F182" i="2"/>
  <c r="F183" i="2"/>
  <c r="F184" i="2"/>
  <c r="F185" i="2"/>
  <c r="F186" i="2"/>
  <c r="F187" i="2"/>
  <c r="F188" i="2"/>
  <c r="F189" i="2"/>
  <c r="F190" i="2"/>
  <c r="F191" i="2"/>
  <c r="F192" i="2"/>
  <c r="F193" i="2"/>
  <c r="F194" i="2"/>
  <c r="F195" i="2"/>
  <c r="F196" i="2"/>
  <c r="F197" i="2"/>
  <c r="F198" i="2"/>
  <c r="F199" i="2"/>
  <c r="F200" i="2"/>
  <c r="F201" i="2"/>
  <c r="F202" i="2"/>
  <c r="F203" i="2"/>
  <c r="F204" i="2"/>
  <c r="F205" i="2"/>
  <c r="F206" i="2"/>
  <c r="F207" i="2"/>
  <c r="F208" i="2"/>
  <c r="F209" i="2"/>
  <c r="F210" i="2"/>
  <c r="F211" i="2"/>
  <c r="F212" i="2"/>
  <c r="F213" i="2"/>
  <c r="F214" i="2"/>
  <c r="F215" i="2"/>
  <c r="F216" i="2"/>
  <c r="F217" i="2"/>
  <c r="F218" i="2"/>
  <c r="F219" i="2"/>
  <c r="F220" i="2"/>
  <c r="F221" i="2"/>
  <c r="F222" i="2"/>
  <c r="F223" i="2"/>
  <c r="F224" i="2"/>
  <c r="F225" i="2"/>
  <c r="F226" i="2"/>
  <c r="F227" i="2"/>
  <c r="F228" i="2"/>
  <c r="F229" i="2"/>
  <c r="F230" i="2"/>
  <c r="F231" i="2"/>
  <c r="F232" i="2"/>
  <c r="F233" i="2"/>
  <c r="F234" i="2"/>
  <c r="F235" i="2"/>
  <c r="F236" i="2"/>
  <c r="F237" i="2"/>
  <c r="F238" i="2"/>
  <c r="F239" i="2"/>
  <c r="F240" i="2"/>
  <c r="F241" i="2"/>
  <c r="F242" i="2"/>
  <c r="F243" i="2"/>
  <c r="F244" i="2"/>
  <c r="F245" i="2"/>
  <c r="F246" i="2"/>
  <c r="F247" i="2"/>
  <c r="F248" i="2"/>
  <c r="F249" i="2"/>
  <c r="F250" i="2"/>
  <c r="F251" i="2"/>
  <c r="F252" i="2"/>
  <c r="F253" i="2"/>
  <c r="F254" i="2"/>
  <c r="F255" i="2"/>
  <c r="F256" i="2"/>
  <c r="F257" i="2"/>
  <c r="F258" i="2"/>
  <c r="F259" i="2"/>
  <c r="F260" i="2"/>
  <c r="F261" i="2"/>
  <c r="F262" i="2"/>
  <c r="F263" i="2"/>
  <c r="F264" i="2"/>
  <c r="F265" i="2"/>
  <c r="F266" i="2"/>
  <c r="F267" i="2"/>
  <c r="F268" i="2"/>
  <c r="F269" i="2"/>
  <c r="F270" i="2"/>
  <c r="F271" i="2"/>
  <c r="F272" i="2"/>
  <c r="F273" i="2"/>
  <c r="F274" i="2"/>
  <c r="F275" i="2"/>
  <c r="F276" i="2"/>
  <c r="F277" i="2"/>
  <c r="F278" i="2"/>
  <c r="F279" i="2"/>
  <c r="F280" i="2"/>
  <c r="F281" i="2"/>
  <c r="F282" i="2"/>
  <c r="F283" i="2"/>
  <c r="F284" i="2"/>
  <c r="F285" i="2"/>
  <c r="F286" i="2"/>
  <c r="F287" i="2"/>
  <c r="F288" i="2"/>
  <c r="F289" i="2"/>
  <c r="F290" i="2"/>
  <c r="F291" i="2"/>
  <c r="F292" i="2"/>
  <c r="F293" i="2"/>
  <c r="F294" i="2"/>
  <c r="F295" i="2"/>
  <c r="F296" i="2"/>
  <c r="F297" i="2"/>
  <c r="F298" i="2"/>
  <c r="F299" i="2"/>
  <c r="F300" i="2"/>
  <c r="F301" i="2"/>
  <c r="F302" i="2"/>
  <c r="F303" i="2"/>
  <c r="F304" i="2"/>
  <c r="F305" i="2"/>
  <c r="F306" i="2"/>
  <c r="F307" i="2"/>
  <c r="F308" i="2"/>
  <c r="F309" i="2"/>
  <c r="F310" i="2"/>
  <c r="F311" i="2"/>
  <c r="F312" i="2"/>
  <c r="F313" i="2"/>
  <c r="F314" i="2"/>
  <c r="F315" i="2"/>
  <c r="F316" i="2"/>
  <c r="F317" i="2"/>
  <c r="F318" i="2"/>
  <c r="F319" i="2"/>
  <c r="F320" i="2"/>
  <c r="F321" i="2"/>
  <c r="F322" i="2"/>
  <c r="F323" i="2"/>
  <c r="F324" i="2"/>
  <c r="F325" i="2"/>
  <c r="F326" i="2"/>
  <c r="F327" i="2"/>
  <c r="F328" i="2"/>
  <c r="F329" i="2"/>
  <c r="F330" i="2"/>
  <c r="F331" i="2"/>
  <c r="F332" i="2"/>
  <c r="F333" i="2"/>
  <c r="F334" i="2"/>
  <c r="F335" i="2"/>
  <c r="F336" i="2"/>
  <c r="F337" i="2"/>
  <c r="F338" i="2"/>
  <c r="F339" i="2"/>
  <c r="F340" i="2"/>
  <c r="F341" i="2"/>
  <c r="F342" i="2"/>
  <c r="F343" i="2"/>
  <c r="F344" i="2"/>
  <c r="F345" i="2"/>
  <c r="F346" i="2"/>
  <c r="F347" i="2"/>
  <c r="F348" i="2"/>
  <c r="F349" i="2"/>
  <c r="F350" i="2"/>
  <c r="F351" i="2"/>
  <c r="F352" i="2"/>
  <c r="F353" i="2"/>
  <c r="F354" i="2"/>
  <c r="F355" i="2"/>
  <c r="F356" i="2"/>
  <c r="F357" i="2"/>
  <c r="F358" i="2"/>
  <c r="F359" i="2"/>
  <c r="F360" i="2"/>
  <c r="F361" i="2"/>
  <c r="F362" i="2"/>
  <c r="F363" i="2"/>
  <c r="F364" i="2"/>
  <c r="F365" i="2"/>
  <c r="F366" i="2"/>
  <c r="F367" i="2"/>
  <c r="F368" i="2"/>
  <c r="F369" i="2"/>
  <c r="F370" i="2"/>
  <c r="F371" i="2"/>
  <c r="F372" i="2"/>
  <c r="F373" i="2"/>
  <c r="F374" i="2"/>
  <c r="F375" i="2"/>
  <c r="F376" i="2"/>
  <c r="F377" i="2"/>
  <c r="F378" i="2"/>
  <c r="F379" i="2"/>
  <c r="F380" i="2"/>
  <c r="F381" i="2"/>
  <c r="F382" i="2"/>
  <c r="F383" i="2"/>
  <c r="F384" i="2"/>
  <c r="F385" i="2"/>
  <c r="F386" i="2"/>
  <c r="F387" i="2"/>
  <c r="F388" i="2"/>
  <c r="F389" i="2"/>
  <c r="F390" i="2"/>
  <c r="F391" i="2"/>
  <c r="F392" i="2"/>
  <c r="F393" i="2"/>
  <c r="F394" i="2"/>
  <c r="F395" i="2"/>
  <c r="F396" i="2"/>
  <c r="F397" i="2"/>
  <c r="F398" i="2"/>
  <c r="F399" i="2"/>
  <c r="F400" i="2"/>
  <c r="F401" i="2"/>
  <c r="F402" i="2"/>
  <c r="F403" i="2"/>
  <c r="F404" i="2"/>
  <c r="F405" i="2"/>
  <c r="F406" i="2"/>
  <c r="F407" i="2"/>
  <c r="F408" i="2"/>
  <c r="F409" i="2"/>
  <c r="F410" i="2"/>
  <c r="F411" i="2"/>
  <c r="F412" i="2"/>
  <c r="F413" i="2"/>
  <c r="F414" i="2"/>
  <c r="F415" i="2"/>
  <c r="F416" i="2"/>
  <c r="F417" i="2"/>
  <c r="F418" i="2"/>
  <c r="F419" i="2"/>
  <c r="F420" i="2"/>
  <c r="F421" i="2"/>
  <c r="F422" i="2"/>
  <c r="F423" i="2"/>
  <c r="F424" i="2"/>
  <c r="F425" i="2"/>
  <c r="F426" i="2"/>
  <c r="F427" i="2"/>
  <c r="F428" i="2"/>
  <c r="F429" i="2"/>
  <c r="F430" i="2"/>
  <c r="F431" i="2"/>
  <c r="F432" i="2"/>
  <c r="F433" i="2"/>
  <c r="F434" i="2"/>
  <c r="F435" i="2"/>
  <c r="F436" i="2"/>
  <c r="F437" i="2"/>
  <c r="F438" i="2"/>
  <c r="F439" i="2"/>
  <c r="F440" i="2"/>
  <c r="F441" i="2"/>
  <c r="F442" i="2"/>
  <c r="F443" i="2"/>
  <c r="F444" i="2"/>
  <c r="F445" i="2"/>
  <c r="F446" i="2"/>
  <c r="F447" i="2"/>
  <c r="F448" i="2"/>
  <c r="F449" i="2"/>
  <c r="F450" i="2"/>
  <c r="F451" i="2"/>
  <c r="F452" i="2"/>
  <c r="F453" i="2"/>
  <c r="F454" i="2"/>
  <c r="F455" i="2"/>
  <c r="F456" i="2"/>
  <c r="F457" i="2"/>
  <c r="F458" i="2"/>
  <c r="F459" i="2"/>
  <c r="F460" i="2"/>
  <c r="F461" i="2"/>
  <c r="F462" i="2"/>
  <c r="F463" i="2"/>
  <c r="F464" i="2"/>
  <c r="F465" i="2"/>
  <c r="F466" i="2"/>
  <c r="F467" i="2"/>
  <c r="F468" i="2"/>
  <c r="F469" i="2"/>
  <c r="F470" i="2"/>
  <c r="F471" i="2"/>
  <c r="F472" i="2"/>
  <c r="F473" i="2"/>
  <c r="F474" i="2"/>
  <c r="F475" i="2"/>
  <c r="F476" i="2"/>
  <c r="F477" i="2"/>
  <c r="F478" i="2"/>
  <c r="F479" i="2"/>
  <c r="F480" i="2"/>
  <c r="F481" i="2"/>
  <c r="F482" i="2"/>
  <c r="F483" i="2"/>
  <c r="F484" i="2"/>
  <c r="F485" i="2"/>
  <c r="F486" i="2"/>
  <c r="F487" i="2"/>
  <c r="F488" i="2"/>
  <c r="F489" i="2"/>
  <c r="F490" i="2"/>
  <c r="F491" i="2"/>
  <c r="F492" i="2"/>
  <c r="F493" i="2"/>
  <c r="F494" i="2"/>
  <c r="F495" i="2"/>
  <c r="F496" i="2"/>
  <c r="F497" i="2"/>
  <c r="F498" i="2"/>
  <c r="F499" i="2"/>
  <c r="F500" i="2"/>
  <c r="F501" i="2"/>
  <c r="F502" i="2"/>
  <c r="F503" i="2"/>
  <c r="F504" i="2"/>
  <c r="F505" i="2"/>
  <c r="F506" i="2"/>
  <c r="F507" i="2"/>
  <c r="F508" i="2"/>
  <c r="F509" i="2"/>
  <c r="F510" i="2"/>
  <c r="F511" i="2"/>
  <c r="F512" i="2"/>
  <c r="F513" i="2"/>
  <c r="F514" i="2"/>
  <c r="F515" i="2"/>
  <c r="F516" i="2"/>
  <c r="F517" i="2"/>
  <c r="F518" i="2"/>
  <c r="F519" i="2"/>
  <c r="F520" i="2"/>
  <c r="F521" i="2"/>
  <c r="F522" i="2"/>
  <c r="F523" i="2"/>
</calcChain>
</file>

<file path=xl/sharedStrings.xml><?xml version="1.0" encoding="utf-8"?>
<sst xmlns="http://schemas.openxmlformats.org/spreadsheetml/2006/main" count="2509" uniqueCount="1182">
  <si>
    <t>ОТЧЕТ ОБ ИСПОЛНЕНИИ БЮДЖЕТА</t>
  </si>
  <si>
    <t>КОДЫ</t>
  </si>
  <si>
    <t xml:space="preserve">  Форма по ОКУД</t>
  </si>
  <si>
    <t>0503117</t>
  </si>
  <si>
    <t xml:space="preserve">                   Дата</t>
  </si>
  <si>
    <t/>
  </si>
  <si>
    <t xml:space="preserve">             по ОКПО</t>
  </si>
  <si>
    <t>Наименование финансового органа</t>
  </si>
  <si>
    <t xml:space="preserve">    Глава по БК</t>
  </si>
  <si>
    <t>Наименование публично-правового образования</t>
  </si>
  <si>
    <t>по ОКТМО</t>
  </si>
  <si>
    <t>383</t>
  </si>
  <si>
    <t>ФИНАНСОВОЕ УПРАВЛЕНИЕ АДМИНИСТРАЦИИ БАЛАХНИНСКОГО МУНИЦИПАЛЬНОГО ОКРУГА НИЖЕГОРОДСКОЙ ОБЛАСТИ</t>
  </si>
  <si>
    <t>Балахнинский муниципальный округ</t>
  </si>
  <si>
    <t>Периодичность: годовая</t>
  </si>
  <si>
    <t>Единица измерения: руб.</t>
  </si>
  <si>
    <t>02283812</t>
  </si>
  <si>
    <t>001</t>
  </si>
  <si>
    <t>22505000</t>
  </si>
  <si>
    <t xml:space="preserve">                                 1. Доходы бюджета</t>
  </si>
  <si>
    <t xml:space="preserve"> Наименование показателя</t>
  </si>
  <si>
    <t>Код строки</t>
  </si>
  <si>
    <t>Код дохода по бюджетной классификации</t>
  </si>
  <si>
    <t>Утвержденные бюджетные назначения</t>
  </si>
  <si>
    <t>Исполнено</t>
  </si>
  <si>
    <t>Неисполненные назначения</t>
  </si>
  <si>
    <t>4</t>
  </si>
  <si>
    <t>5</t>
  </si>
  <si>
    <t>6</t>
  </si>
  <si>
    <t>Доходы бюджета - всего</t>
  </si>
  <si>
    <t>010</t>
  </si>
  <si>
    <t>X</t>
  </si>
  <si>
    <t>в том числе:</t>
  </si>
  <si>
    <t>НАЛОГОВЫЕ И НЕНАЛОГОВЫЕ ДОХОДЫ</t>
  </si>
  <si>
    <t>000 10000000000000000</t>
  </si>
  <si>
    <t>НАЛОГИ НА ПРИБЫЛЬ, ДОХОДЫ</t>
  </si>
  <si>
    <t>182 10100000000000000</t>
  </si>
  <si>
    <t>Налог на доходы физических лиц</t>
  </si>
  <si>
    <t>182 10102000010000110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</si>
  <si>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а также доходов от долевого участия в организации, полученных физическим лицом - налоговым резидентом Российской Федерации в виде дивидендов</t>
  </si>
  <si>
    <t>182 10102010010000110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</si>
  <si>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а также доходов от долевого участия в организации, полученных физическим лицом - налоговым резидентом Российской Федерации в виде дивидендов (сумма платежа (перерасчеты, недоимка и задолженность по соответствующему платежу, в том числе по отмененному)</t>
  </si>
  <si>
    <t>182 10102010011000110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</si>
  <si>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а также доходов от долевого участия в организации, полученных физическим лицом - налоговым резидентом Российской Федерации в виде дивидендов (суммы денежных взысканий (штрафов) по соответствующему платежу согласно законодательству Российской Федерации)</t>
  </si>
  <si>
    <t>182 10102010013000110</t>
  </si>
  <si>
    <t>-</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</si>
  <si>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t>
  </si>
  <si>
    <t>182 10102020010000110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</si>
  <si>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</si>
  <si>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182 10102020011000110</t>
  </si>
  <si>
    <t>Налог на доходы физических лиц с доходов, полученных физическими лицами в соответствии со статьей 228 Налогового кодекса Российской Федерации (за исключением доходов от долевого участия в организации, полученных физическим лицом - налоговым резидентом Российской Федерации в виде дивидендов)</t>
  </si>
  <si>
    <t>182 10102030010000110</t>
  </si>
  <si>
    <t>Налог на доходы физических лиц с доходов, полученных физическими лицами в соответствии со статьей 228 Налогового кодекса Российской Федерации (за исключением доходов от долевого участия в организации, полученных физическим лицом - налоговым резидентом Российской Федерации в виде дивидендов) (сумма платежа (перерасчеты, недоимка и задолженность по соответствующему платежу, в том числе по отмененному)</t>
  </si>
  <si>
    <t>182 10102030011000110</t>
  </si>
  <si>
    <t>Налог на доходы физических лиц с доходов, полученных физическими лицами в соответствии со статьей 228 Налогового кодекса Российской Федерации (за исключением доходов от долевого участия в организации, полученных физическим лицом - налоговым резидентом Российской Федерации в виде дивидендов) (суммы денежных взысканий (штрафов) по соответствующему платежу согласно законодательству Российской Федерации)</t>
  </si>
  <si>
    <t>182 10102030013000110</t>
  </si>
  <si>
    <t>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t>
  </si>
  <si>
    <t>182 10102040010000110</t>
  </si>
  <si>
    <t>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</si>
  <si>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182 10102040011000110</t>
  </si>
  <si>
    <t>Налог на доходы физических лиц в части суммы налога, превышающей 650 000 рублей, относящейся к части налоговой базы, превышающей 5 000 000 рублей (за исключением налога на доходы физических лиц с сумм прибыли контролируемой иностранной компании, в том числе фиксированной прибыли контролируемой иностранной компании, а также налога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t>
  </si>
  <si>
    <t>182 10102080010000110</t>
  </si>
  <si>
    <t>Налог на доходы физических лиц в части суммы налога, превышающей 650 000 рублей, относящейся к части налоговой базы, превышающей 5 000 000 рублей (за исключением налога на доходы физических лиц с сумм прибыли контролируемой иностранной компании, в том числе фиксированной прибыли контролируемой иностранной компании, а также налога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(сумма платежа (перерасчеты, недоимка и задолженность по соответствующему платежу, в том числе по отмененному)</t>
  </si>
  <si>
    <t>182 10102080011000110</t>
  </si>
  <si>
    <t>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не превышающей 650 000 рублей)</t>
  </si>
  <si>
    <t>182 10102130010000110</t>
  </si>
  <si>
    <t>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не превышающей 650 000 рублей) (сумма платежа (перерасчеты, недоимка и задолженность по соответствующему платежу, в том числе по отмененному)</t>
  </si>
  <si>
    <t>182 10102130011000110</t>
  </si>
  <si>
    <t>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превышающей 650 000 рублей)</t>
  </si>
  <si>
    <t>182 10102140010000110</t>
  </si>
  <si>
    <t>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превышающей 650 000 рублей) (сумма платежа (перерасчеты, недоимка и задолженность по соответствующему платежу, в том числе по отмененному)</t>
  </si>
  <si>
    <t>182 10102140011000110</t>
  </si>
  <si>
    <t>НАЛОГИ НА ТОВАРЫ (РАБОТЫ, УСЛУГИ), РЕАЛИЗУЕМЫЕ НА ТЕРРИТОРИИ РОССИЙСКОЙ ФЕДЕРАЦИИ</t>
  </si>
  <si>
    <t>182 10300000000000000</t>
  </si>
  <si>
    <t>Акцизы по подакцизным товарам (продукции), производимым на территории Российской Федерации</t>
  </si>
  <si>
    <t>182 10302000010000110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</si>
  <si>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</si>
  <si>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182 10302230010000110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</si>
  <si>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</si>
  <si>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182 10302231010000110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</si>
  <si>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</si>
  <si>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182 10302240010000110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</si>
  <si>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</si>
  <si>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182 10302241010000110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</si>
  <si>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</si>
  <si>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182 10302250010000110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</si>
  <si>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</si>
  <si>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182 10302251010000110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</si>
  <si>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</si>
  <si>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182 10302260010000110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</si>
  <si>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</si>
  <si>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182 10302261010000110</t>
  </si>
  <si>
    <t>НАЛОГИ НА СОВОКУПНЫЙ ДОХОД</t>
  </si>
  <si>
    <t>182 10500000000000000</t>
  </si>
  <si>
    <t>Налог, взимаемый в связи с применением упрощенной системы налогообложения</t>
  </si>
  <si>
    <t>182 10501000000000110</t>
  </si>
  <si>
    <t>Налог, взимаемый с налогоплательщиков, выбравших в качестве объекта налогообложения доходы</t>
  </si>
  <si>
    <t>182 10501010010000110</t>
  </si>
  <si>
    <t>182 10501011010000110</t>
  </si>
  <si>
    <t>Налог, взимаемый с налогоплательщиков, выбравших в качестве объекта налогообложения доходы, уменьшенные на величину расходов</t>
  </si>
  <si>
    <t>182 10501020010000110</t>
  </si>
  <si>
    <t>Налог, взимаемый с налогоплательщиков, выбравших в качестве объекта налогообложения доходы, уменьшенные на величину расходов (в том числе минимальный налог, зачисляемый в бюджеты субъектов Российской Федерации)</t>
  </si>
  <si>
    <t>182 10501021010000110</t>
  </si>
  <si>
    <t>Единый налог на вмененный доход для отдельных видов деятельности</t>
  </si>
  <si>
    <t>182 10502000020000110</t>
  </si>
  <si>
    <t>182 10502010020000110</t>
  </si>
  <si>
    <t>Единый налог на вмененный доход для отдельных видов деятельности (сумма платежа (перерасчеты, недоимка и задолженность по соответствующему платежу, в том числе по отмененному)</t>
  </si>
  <si>
    <t>182 10502010021000110</t>
  </si>
  <si>
    <t>Единый налог на вмененный доход для отдельных видов деятельности (суммы денежных взысканий (штрафов) по соответствующему платежу согласно законодательству Российской Федерации)</t>
  </si>
  <si>
    <t>182 10502010023000110</t>
  </si>
  <si>
    <t>Единый сельскохозяйственный налог</t>
  </si>
  <si>
    <t>182 10503000010000110</t>
  </si>
  <si>
    <t>182 10503010010000110</t>
  </si>
  <si>
    <t>Единый сельскохозяйственный налог (сумма платежа (перерасчеты, недоимка и задолженность по соответствующему платежу, в том числе по отмененному)</t>
  </si>
  <si>
    <t>182 10503010011000110</t>
  </si>
  <si>
    <t>Единый сельскохозяйственный налог (суммы денежных взысканий (штрафов) по соответствующему платежу согласно законодательству Российской Федерации)</t>
  </si>
  <si>
    <t>182 10503010013000110</t>
  </si>
  <si>
    <t>Налог, взимаемый в связи с применением патентной системы налогообложения</t>
  </si>
  <si>
    <t>182 10504000020000110</t>
  </si>
  <si>
    <t>Налог, взимаемый в связи с применением патентной системы налогообложения, зачисляемый в бюджеты муниципальных округов</t>
  </si>
  <si>
    <t>182 10504060020000110</t>
  </si>
  <si>
    <t>Налог, взимаемый в связи с применением патентной системы налогообложения, зачисляемый в бюджеты муниципальных округов (сумма платежа (перерасчеты, недоимка и задолженность по соответствующему платежу, в том числе по отмененному)</t>
  </si>
  <si>
    <t>182 10504060021000110</t>
  </si>
  <si>
    <t>НАЛОГИ НА ИМУЩЕСТВО</t>
  </si>
  <si>
    <t>182 10600000000000000</t>
  </si>
  <si>
    <t>Налог на имущество физических лиц</t>
  </si>
  <si>
    <t>182 10601000000000110</t>
  </si>
  <si>
    <t>Налог на имущество физических лиц, взимаемый по ставкам, применяемым к объектам налогообложения, расположенным в границах муниципальных округов</t>
  </si>
  <si>
    <t>182 10601020140000110</t>
  </si>
  <si>
    <t>Налог на имущество физических лиц, взимаемый по ставкам, применяемым к объектам налогообложения, расположенным в границах муниципальных округов (сумма платежа (перерасчеты, недоимка и задолженность по соответствующему платежу, в том числе по отмененному)</t>
  </si>
  <si>
    <t>182 10601020141000110</t>
  </si>
  <si>
    <t>Земельный налог</t>
  </si>
  <si>
    <t>182 10606000000000110</t>
  </si>
  <si>
    <t>Земельный налог с организаций</t>
  </si>
  <si>
    <t>182 10606030000000110</t>
  </si>
  <si>
    <t>Земельный налог с организаций, обладающих земельным участком, расположенным в границах муниципальных округов</t>
  </si>
  <si>
    <t>182 10606032140000110</t>
  </si>
  <si>
    <t>Земельный налог с физических лиц</t>
  </si>
  <si>
    <t>182 10606040000000110</t>
  </si>
  <si>
    <t>Земельный налог с физических лиц, обладающих земельным участком, расположенным в границах муниципальных округов</t>
  </si>
  <si>
    <t>182 10606042140000110</t>
  </si>
  <si>
    <t>ГОСУДАРСТВЕННАЯ ПОШЛИНА</t>
  </si>
  <si>
    <t>000 10800000000000000</t>
  </si>
  <si>
    <t>Государственная пошлина по делам, рассматриваемым в судах общей юрисдикции, мировыми судьями</t>
  </si>
  <si>
    <t>182 10803000010000110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</si>
  <si>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t>
  </si>
  <si>
    <t>182 10803010010000110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</si>
  <si>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 (государственная пошлина, уплачиваемая при обращении в суды)</t>
  </si>
  <si>
    <t>182 10803010011050110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</si>
  <si>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 (государственная пошлина, уплачиваемая на основании судебных актов по результатам рассмотрения дел по существу)</t>
  </si>
  <si>
    <t>182 10803010011060110</t>
  </si>
  <si>
    <t>Государственная пошлина за государственную регистрацию, а также за совершение прочих юридически значимых действий</t>
  </si>
  <si>
    <t>487 10807000010000110</t>
  </si>
  <si>
    <t>Государственная пошлина за выдачу разрешения на установку рекламной конструкции</t>
  </si>
  <si>
    <t>487 10807150010000110</t>
  </si>
  <si>
    <t>487 10807150011000110</t>
  </si>
  <si>
    <t>ДОХОДЫ ОТ ИСПОЛЬЗОВАНИЯ ИМУЩЕСТВА, НАХОДЯЩЕГОСЯ В ГОСУДАРСТВЕННОЙ И МУНИЦИПАЛЬНОЙ СОБСТВЕННОСТИ</t>
  </si>
  <si>
    <t>000 11100000000000000</t>
  </si>
  <si>
    <t>Доходы, получаемые в виде арендной либо иной платы за передачу в возмездное пользование государственного и муниципального имущества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</si>
  <si>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000 11105000000000120</t>
  </si>
  <si>
    <t>Доходы, получаемые в виде арендной платы за земельные участки, государственная собственность на которые не разграничена, а также средства от продажи права на заключение договоров аренды указанных земельных участков</t>
  </si>
  <si>
    <t>000 11105010000000120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</si>
  <si>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муниципальных округов, а также средства от продажи права на заключение договоров аренды указанных земельных участков</t>
  </si>
  <si>
    <t>000 11105012140000120</t>
  </si>
  <si>
    <t>143 11105012140000120</t>
  </si>
  <si>
    <t>487 11105012140000120</t>
  </si>
  <si>
    <t>Доходы, получаемые в виде арендной платы за земли после разграничения государственной собственности на землю, а также средства от продажи права на заключение договоров аренды указанных земельных участков (за исключением земельных участков бюджетных и автономных учреждений)</t>
  </si>
  <si>
    <t>487 11105020000000120</t>
  </si>
  <si>
    <t>Доходы, получаемые в виде арендной платы, а также средства от продажи права на заключение договоров аренды за земли, находящиеся в собственности муниципальных округов (за исключением земельных участков муниципальных бюджетных и автономных учреждений)</t>
  </si>
  <si>
    <t>487 11105024140000120</t>
  </si>
  <si>
    <t>Доходы от сдачи в аренду имущества, находящегося в оперативном управлении органов государственной власти, органов местного самоуправления, органов управления государственными внебюджетными фондами и созданных ими учреждений (за исключением имущества бюджетных и автономных учреждений)</t>
  </si>
  <si>
    <t>487 11105030000000120</t>
  </si>
  <si>
    <t>Доходы от сдачи в аренду имущества, находящегося в оперативном управлении органов управления муниципальных округов и созданных ими учреждений (за исключением имущества муниципальных бюджетных и автономных учреждений)</t>
  </si>
  <si>
    <t>487 11105034140000120</t>
  </si>
  <si>
    <t>Доходы от сдачи в аренду имущества, составляющего государственную (муниципальную) казну (за исключением земельных участков)</t>
  </si>
  <si>
    <t>487 11105070000000120</t>
  </si>
  <si>
    <t>Доходы от сдачи в аренду имущества, составляющего казну муниципальных округов (за исключением земельных участков)</t>
  </si>
  <si>
    <t>487 11105074140000120</t>
  </si>
  <si>
    <t>Плата по соглашениям об установлении сервитута в отношении земельных участков, находящихся в государственной или муниципальной собственности</t>
  </si>
  <si>
    <t>000 11105300000000120</t>
  </si>
  <si>
    <t>Плата по соглашениям об установлении сервитута в отношении земельных участков, государственная собственность на которые не разграничена</t>
  </si>
  <si>
    <t>000 11105310000000120</t>
  </si>
  <si>
    <t>Плата по соглашениям об установлении сервитута, заключенным органами местного самоуправления муниципальных округов, государственными или муниципальными предприятиями либо государственными или муниципальными учреждениями в отношении земельных участков, государственная собственность на которые не разграничена и которые расположены в границах муниципальных округов</t>
  </si>
  <si>
    <t>000 11105312140000120</t>
  </si>
  <si>
    <t>143 11105312140000120</t>
  </si>
  <si>
    <t>487 11105312140000120</t>
  </si>
  <si>
    <t>Прочие доходы от использования имущества и прав, находящихся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</si>
  <si>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487 11109000000000120</t>
  </si>
  <si>
    <t>Прочие поступления от использования имущества, находящегося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</si>
  <si>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487 11109040000000120</t>
  </si>
  <si>
    <t>Прочие поступления от использования имущества, находящегося в собственности муниципальных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</si>
  <si>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487 11109044140000120</t>
  </si>
  <si>
    <t>Плата, поступившая в рамках договора за предоставление права на размещение и эксплуатацию нестационарного торгового объекта, установку и эксплуатацию рекламных конструкций на землях или земельных участках, находящихся в государственной или муниципальной собственности, и на землях или земельных участках, государственная собственность на которые не разграничена</t>
  </si>
  <si>
    <t>487 11109080000000120</t>
  </si>
  <si>
    <t>Плата, поступившая в рамках договора за предоставление права на размещение и эксплуатацию нестационарного торгового объекта, установку и эксплуатацию рекламных конструкций на землях или земельных участках, находящихся в собственности муниципальных округов, и на землях или земельных участках, государственная собственность на которые не разграничена</t>
  </si>
  <si>
    <t>487 11109080140000120</t>
  </si>
  <si>
    <t>ПЛАТЕЖИ ПРИ ПОЛЬЗОВАНИИ ПРИРОДНЫМИ РЕСУРСАМИ</t>
  </si>
  <si>
    <t>048 11200000000000000</t>
  </si>
  <si>
    <t>Плата за негативное воздействие на окружающую среду</t>
  </si>
  <si>
    <t>048 11201000010000120</t>
  </si>
  <si>
    <t>Плата за выбросы загрязняющих веществ в атмосферный воздух стационарными объектами</t>
  </si>
  <si>
    <t>048 11201010010000120</t>
  </si>
  <si>
    <t>Плата за выбросы загрязняющих веществ в атмосферный воздух стационарными объектами (федеральные государственные органы, Банк России, органы управления государственными внебюджетными фондами Российской Федерации)</t>
  </si>
  <si>
    <t>048 11201010016000120</t>
  </si>
  <si>
    <t>Плата за сбросы загрязняющих веществ в водные объекты</t>
  </si>
  <si>
    <t>048 11201030010000120</t>
  </si>
  <si>
    <t>Плата за сбросы загрязняющих веществ в водные объекты (федеральные государственные органы, Банк России, органы управления государственными внебюджетными фондами Российской Федерации)</t>
  </si>
  <si>
    <t>048 11201030016000120</t>
  </si>
  <si>
    <t>Плата за размещение отходов производства и потребления</t>
  </si>
  <si>
    <t>048 11201040010000120</t>
  </si>
  <si>
    <t>Плата за размещение отходов производства</t>
  </si>
  <si>
    <t>048 11201041010000120</t>
  </si>
  <si>
    <t>Плата за размещение твердых коммунальных отходов</t>
  </si>
  <si>
    <t>048 11201042010000120</t>
  </si>
  <si>
    <t>ДОХОДЫ ОТ ОКАЗАНИЯ ПЛАТНЫХ УСЛУГ И КОМПЕНСАЦИИ ЗАТРАТ ГОСУДАРСТВА</t>
  </si>
  <si>
    <t>000 11300000000000000</t>
  </si>
  <si>
    <t>Доходы от компенсации затрат государства</t>
  </si>
  <si>
    <t>000 11302000000000130</t>
  </si>
  <si>
    <t>Прочие доходы от компенсации затрат государства</t>
  </si>
  <si>
    <t>000 11302990000000130</t>
  </si>
  <si>
    <t>Прочие доходы от компенсации затрат бюджетов муниципальных округов</t>
  </si>
  <si>
    <t>000 11302994140000130</t>
  </si>
  <si>
    <t>001 11302994140000130</t>
  </si>
  <si>
    <t>057 11302994140000130</t>
  </si>
  <si>
    <t>074 11302994140000130</t>
  </si>
  <si>
    <t>487 11302994140000130</t>
  </si>
  <si>
    <t>ДОХОДЫ ОТ ПРОДАЖИ МАТЕРИАЛЬНЫХ И НЕМАТЕРИАЛЬНЫХ АКТИВОВ</t>
  </si>
  <si>
    <t>487 11400000000000000</t>
  </si>
  <si>
    <t>Доходы от реализации имущества, находящегося в государственной и муниципальной собственности (за исключением движимого имущества бюджетных и автономных учреждений, а также имущества государственных и муниципальных унитарных предприятий, в том числе казенных)</t>
  </si>
  <si>
    <t>487 11402000000000000</t>
  </si>
  <si>
    <t>Доходы от реализации имущества, находящегося в собственности муниципальных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материальных запасов по указанному имуществу</t>
  </si>
  <si>
    <t>487 11402040140000440</t>
  </si>
  <si>
    <t>Доходы от реализации имущества, находящегося в оперативном управлении учреждений, находящихся в ведении органов управления муниципальных округов (за исключением имущества муниципальных бюджетных и автономных учреждений), в части реализации материальных запасов по указанному имуществу</t>
  </si>
  <si>
    <t>487 11402042140000440</t>
  </si>
  <si>
    <t>Доходы от продажи земельных участков, находящихся в государственной и муниципальной собственности</t>
  </si>
  <si>
    <t>487 11406000000000430</t>
  </si>
  <si>
    <t>Доходы от продажи земельных участков, государственная собственность на которые не разграничена</t>
  </si>
  <si>
    <t>487 11406010000000430</t>
  </si>
  <si>
    <t>Доходы от продажи земельных участков, государственная собственность на которые не разграничена и которые расположены в границах муниципальных округов</t>
  </si>
  <si>
    <t>487 11406012140000430</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</si>
  <si>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находящихся в государственной или муниципальной собственности</t>
  </si>
  <si>
    <t>487 11406300000000430</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</si>
  <si>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t>
  </si>
  <si>
    <t>487 11406310000000430</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</si>
  <si>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 и которые расположены в границах муниципальных округов</t>
  </si>
  <si>
    <t>487 11406312140000430</t>
  </si>
  <si>
    <t>Доходы от приватизации имущества, находящегося в государственной и муниципальной собственности</t>
  </si>
  <si>
    <t>487 11413000000000000</t>
  </si>
  <si>
    <t>Доходы от приватизации имущества, находящегося в собственности муниципальных округов, в части приватизации нефинансовых активов имущества казны</t>
  </si>
  <si>
    <t>487 11413040140000410</t>
  </si>
  <si>
    <t>ШТРАФЫ, САНКЦИИ, ВОЗМЕЩЕНИЕ УЩЕРБА</t>
  </si>
  <si>
    <t>000 11600000000000000</t>
  </si>
  <si>
    <t>Административные штрафы, установленные Кодексом Российской Федерации об административных правонарушениях</t>
  </si>
  <si>
    <t>000 11601000010000140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</si>
  <si>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t>
  </si>
  <si>
    <t>000 11601050010000140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</si>
  <si>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t>
  </si>
  <si>
    <t>000 11601053010000140</t>
  </si>
  <si>
    <t>218 11601053010000140</t>
  </si>
  <si>
    <t>487 11601053010000140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</si>
  <si>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t>
  </si>
  <si>
    <t>000 11601060010000140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</si>
  <si>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t>
  </si>
  <si>
    <t>000 11601063010000140</t>
  </si>
  <si>
    <t>218 11601063010000140</t>
  </si>
  <si>
    <t>487 11601063010000140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</si>
  <si>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t>
  </si>
  <si>
    <t>000 11601070010000140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</si>
  <si>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t>
  </si>
  <si>
    <t>000 11601073010000140</t>
  </si>
  <si>
    <t>218 11601073010000140</t>
  </si>
  <si>
    <t>487 11601073010000140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</si>
  <si>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выявленные должностными лицами органов муниципального контроля</t>
  </si>
  <si>
    <t>001 11601074010000140</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</si>
  <si>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природопользования и обращения с животными</t>
  </si>
  <si>
    <t>218 11601080010000140</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</si>
  <si>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природопользования и обращения с животными, налагаемые мировыми судьями, комиссиями по делам несовершеннолетних и защите их прав</t>
  </si>
  <si>
    <t>218 11601083010000140</t>
  </si>
  <si>
    <t>Административные штрафы, установленные главой 9 Кодекса Российской Федерации об административных правонарушениях, за административные правонарушения в промышленности, строительстве и энергетике</t>
  </si>
  <si>
    <t>218 11601090010000140</t>
  </si>
  <si>
    <t>Административные штрафы, установленные главой 9 Кодекса Российской Федерации об административных правонарушениях, за административные правонарушения в промышленности, строительстве и энергетике, налагаемые мировыми судьями, комиссиями по делам несовершеннолетних и защите их прав</t>
  </si>
  <si>
    <t>218 11601093010000140</t>
  </si>
  <si>
    <t>Административные штрафы, установленные главой 13 Кодекса Российской Федерации об административных правонарушениях, за административные правонарушения в области связи и информации</t>
  </si>
  <si>
    <t>218 11601130010000140</t>
  </si>
  <si>
    <t>Административные штрафы, установленные главой 13 Кодекса Российской Федерации об административных правонарушениях, за административные правонарушения в области связи и информации, налагаемые мировыми судьями, комиссиями по делам несовершеннолетних и защите их прав</t>
  </si>
  <si>
    <t>218 11601133010000140</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</si>
  <si>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t>
  </si>
  <si>
    <t>218 11601140010000140</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</si>
  <si>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мировыми судьями, комиссиями по делам несовершеннолетних и защите их прав</t>
  </si>
  <si>
    <t>218 11601143010000140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</si>
  <si>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t>
  </si>
  <si>
    <t>218 11601150010000140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</si>
  <si>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 (за исключением штрафов, указанных в пункте 6 статьи 46 Бюджетного кодекса Российской Федерации), налагаемые мировыми судьями, комиссиями по делам несовершеннолетних и защите их прав</t>
  </si>
  <si>
    <t>218 11601153010000140</t>
  </si>
  <si>
    <t>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t>
  </si>
  <si>
    <t>218 11601170010000140</t>
  </si>
  <si>
    <t>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 налагаемые мировыми судьями, комиссиями по делам несовершеннолетних и защите их прав</t>
  </si>
  <si>
    <t>218 11601173010000140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</si>
  <si>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t>
  </si>
  <si>
    <t>000 11601190010000140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</si>
  <si>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t>
  </si>
  <si>
    <t>000 11601193010000140</t>
  </si>
  <si>
    <t>218 11601193010000140</t>
  </si>
  <si>
    <t>487 11601193010000140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</si>
  <si>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t>
  </si>
  <si>
    <t>000 11601200010000140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</si>
  <si>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t>
  </si>
  <si>
    <t>000 11601203010000140</t>
  </si>
  <si>
    <t>218 11601203010000140</t>
  </si>
  <si>
    <t>487 11601203010000140</t>
  </si>
  <si>
    <t>Административные штрафы, установленные законами субъектов Российской Федерации об административных правонарушениях</t>
  </si>
  <si>
    <t>487 11602000020000140</t>
  </si>
  <si>
    <t>Административные штрафы, установленные законами субъектов Российской Федерации об административных правонарушениях, за нарушение муниципальных правовых актов</t>
  </si>
  <si>
    <t>487 11602020020000140</t>
  </si>
  <si>
    <t>Штрафы, неустойки, пени, уплаченные в соответствии с законом или договором в случае неисполнения или ненадлежащего исполнения обязательств перед государственным (муниципальным) органом, органом управления государственным внебюджетным фондом, казенным учреждением, Центральным банком Российской Федерации, иной организацией, действующей от имени Российской Федерации</t>
  </si>
  <si>
    <t>487 11607000000000140</t>
  </si>
  <si>
    <t>Штрафы, неустойки, пени, уплаченные в случае просрочки исполнения поставщиком (подрядчиком, исполнителем) обязательств, предусмотренных государственным (муниципальным) контрактом</t>
  </si>
  <si>
    <t>487 11607010000000140</t>
  </si>
  <si>
    <t>Штрафы, неустойки, пени, уплаченные в случае просрочки исполнения поставщиком (подрядчиком, исполнителем) обязательств, предусмотренных муниципальным контрактом, заключенным муниципальным органом, казенным учреждением муниципального округа</t>
  </si>
  <si>
    <t>487 11607010140000140</t>
  </si>
  <si>
    <t>Платежи в целях возмещения причиненного ущерба (убытков)</t>
  </si>
  <si>
    <t>000 11610000000000140</t>
  </si>
  <si>
    <t>Платежи по искам о возмещении ущерба, а также платежи, уплачиваемые при добровольном возмещении ущерба, причиненного муниципальному имуществу муниципального округа (за исключением имущества, закрепленного за муниципальными бюджетными (автономными) учреждениями, унитарными предприятиями)</t>
  </si>
  <si>
    <t>487 11610030140000140</t>
  </si>
  <si>
    <t>Прочее возмещение ущерба, причиненного муниципальному имуществу муниципального округа (за исключением имущества, закрепленного за муниципальными бюджетными (автономными) учреждениями, унитарными предприятиями)</t>
  </si>
  <si>
    <t>487 11610032140000140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</si>
  <si>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бюджеты бюджетной системы Российской Федерации по нормативам, действовавшим в 2019 году</t>
  </si>
  <si>
    <t>056 11610120000000140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</si>
  <si>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t>
  </si>
  <si>
    <t>056 11610123010000140</t>
  </si>
  <si>
    <t>Платежи, уплачиваемые в целях возмещения вреда</t>
  </si>
  <si>
    <t>000 11611000010000140</t>
  </si>
  <si>
    <t>Платежи по искам о возмещении вреда, причиненного окружающей среде, а также платежи, уплачиваемые при добровольном возмещении вреда, причиненного окружающей среде (за исключением вреда, причиненного окружающей среде на особо охраняемых природных территориях, вреда, причиненного водным объектам, атмосферному воздуху, почвам, недрам, объектам животного мира, занесенным в Красную книгу Российской Федерации, а также иным объектам животного мира, не относящимся к объектам охоты и рыболовства и среде их обитания), подлежащие зачислению в бюджет муниципального образования</t>
  </si>
  <si>
    <t>000 11611050010000140</t>
  </si>
  <si>
    <t>048 11611050010000140</t>
  </si>
  <si>
    <t>056 11611050010000140</t>
  </si>
  <si>
    <t>076 11611050010000140</t>
  </si>
  <si>
    <t>ПРОЧИЕ НЕНАЛОГОВЫЕ ДОХОДЫ</t>
  </si>
  <si>
    <t>000 11700000000000000</t>
  </si>
  <si>
    <t>Невыясненные поступления</t>
  </si>
  <si>
    <t>000 11701000000000180</t>
  </si>
  <si>
    <t>Невыясненные поступления, зачисляемые в бюджеты муниципальных округов</t>
  </si>
  <si>
    <t>000 11701040140000180</t>
  </si>
  <si>
    <t>487 11701040140000180</t>
  </si>
  <si>
    <t>Прочие неналоговые доходы</t>
  </si>
  <si>
    <t>133 11705000000000180</t>
  </si>
  <si>
    <t>Прочие неналоговые доходы бюджетов муниципальных округов</t>
  </si>
  <si>
    <t>133 11705040140000180</t>
  </si>
  <si>
    <t>Инициативные платежи</t>
  </si>
  <si>
    <t>487 11715000000000150</t>
  </si>
  <si>
    <t>Инициативные платежи, зачисляемые в бюджеты муниципальных округов</t>
  </si>
  <si>
    <t>487 11715020140000150</t>
  </si>
  <si>
    <t>БЕЗВОЗМЕЗДНЫЕ ПОСТУПЛЕНИЯ</t>
  </si>
  <si>
    <t>000 20000000000000000</t>
  </si>
  <si>
    <t>БЕЗВОЗМЕЗДНЫЕ ПОСТУПЛЕНИЯ ОТ ДРУГИХ БЮДЖЕТОВ БЮДЖЕТНОЙ СИСТЕМЫ РОССИЙСКОЙ ФЕДЕРАЦИИ</t>
  </si>
  <si>
    <t>000 20200000000000000</t>
  </si>
  <si>
    <t>Дотации бюджетам бюджетной системы Российской Федерации</t>
  </si>
  <si>
    <t>001 20210000000000150</t>
  </si>
  <si>
    <t>Дотации на выравнивание бюджетной обеспеченности</t>
  </si>
  <si>
    <t>001 20215001000000150</t>
  </si>
  <si>
    <t>Дотации бюджетам муниципальных округов на выравнивание бюджетной обеспеченности из бюджета субъекта Российской Федерации</t>
  </si>
  <si>
    <t>001 20215001140000150</t>
  </si>
  <si>
    <t>Дотации бюджетам на поддержку мер по обеспечению сбалансированности бюджетов</t>
  </si>
  <si>
    <t>001 20215002000000150</t>
  </si>
  <si>
    <t>Дотации бюджетам муниципальных округов на поддержку мер по обеспечению сбалансированности бюджетов</t>
  </si>
  <si>
    <t>001 20215002140000150</t>
  </si>
  <si>
    <t>Субсидии бюджетам бюджетной системы Российской Федерации (межбюджетные субсидии)</t>
  </si>
  <si>
    <t>000 20220000000000150</t>
  </si>
  <si>
    <t>Субсидии бюджетам на софинансирование капитальных вложений в объекты муниципальной собственности</t>
  </si>
  <si>
    <t>487 20220077000000150</t>
  </si>
  <si>
    <t>Субсидии бюджетам муниципальных округов на софинансирование капитальных вложений в объекты муниципальной собственности</t>
  </si>
  <si>
    <t>487 20220077140000150</t>
  </si>
  <si>
    <t>Субсидии бюджетам на осуществление дорожной деятельности в отношении автомобильных дорог общего пользования, а также капитального ремонта и ремонта дворовых территорий многоквартирных домов, проездов к дворовым территориям многоквартирных домов населенных пунктов</t>
  </si>
  <si>
    <t>487 20220216000000150</t>
  </si>
  <si>
    <t>Субсидии бюджетам муниципальных округов на осуществление дорожной деятельности в отношении автомобильных дорог общего пользования, а также капитального ремонта и ремонта дворовых территорий многоквартирных домов, проездов к дворовым территориям многоквартирных домов населенных пунктов</t>
  </si>
  <si>
    <t>487 20220216140000150</t>
  </si>
  <si>
    <t>Субсидии бюджетам муниципальных образований на обеспечение мероприятий по переселению граждан из аварийного жилищного фонда, в том числе переселению граждан из аварийного жилищного фонда с учетом необходимости развития малоэтажного жилищного строительства, за счет средств, поступивших от публично-правовой компании "Фонд развития территорий"</t>
  </si>
  <si>
    <t>487 20220299000000150</t>
  </si>
  <si>
    <t>Субсидии бюджетам муниципальных округов на обеспечение мероприятий по переселению граждан из аварийного жилищного фонда, в том числе переселению граждан из аварийного жилищного фонда с учетом необходимости развития малоэтажного жилищного строительства, за счет средств, поступивших от публично-правовой компании "Фонд развития территорий"</t>
  </si>
  <si>
    <t>487 20220299140000150</t>
  </si>
  <si>
    <t>Субсидии бюджетам муниципальных образований на обеспечение мероприятий по модернизации систем коммунальной инфраструктуры за счет средств, поступивших от публично-правовой компании "Фонд развития территорий"</t>
  </si>
  <si>
    <t>487 20220300000000150</t>
  </si>
  <si>
    <t>Субсидии бюджетам муниципальных округов на обеспечение мероприятий по модернизации систем коммунальной инфраструктуры за счет средств, поступивших от публично-правовой компании "Фонд развития территорий"</t>
  </si>
  <si>
    <t>487 20220300140000150</t>
  </si>
  <si>
    <t>Субсидии бюджетам муниципальных образований на обеспечение мероприятий по переселению граждан из аварийного жилищного фонда, в том числе переселению граждан из аварийного жилищного фонда с учетом необходимости развития малоэтажного жилищного строительства, за счет средств бюджетов</t>
  </si>
  <si>
    <t>487 20220302000000150</t>
  </si>
  <si>
    <t>Субсидии бюджетам муниципальных округов на обеспечение мероприятий по переселению граждан из аварийного жилищного фонда, в том числе переселению граждан из аварийного жилищного фонда с учетом необходимости развития малоэтажного жилищного строительства, за счет средств бюджетов</t>
  </si>
  <si>
    <t>487 20220302140000150</t>
  </si>
  <si>
    <t>Субсидии бюджетам муниципальных образований на обеспечение мероприятий по модернизации систем коммунальной инфраструктуры за счет средств бюджетов</t>
  </si>
  <si>
    <t>487 20220303000000150</t>
  </si>
  <si>
    <t>Субсидии бюджетам муниципальных округов на обеспечение мероприятий по модернизации систем коммунальной инфраструктуры за счет средств бюджетов</t>
  </si>
  <si>
    <t>487 20220303140000150</t>
  </si>
  <si>
    <t>Субсидии бюджетам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</si>
  <si>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074 20225304000000150</t>
  </si>
  <si>
    <t>Субсидии бюджетам муниципальных округов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</si>
  <si>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074 20225304140000150</t>
  </si>
  <si>
    <t>Субсидии бюджетам на обеспечение развития и укрепления материально-технической базы домов культуры в населенных пунктах с числом жителей до 50 тысяч человек</t>
  </si>
  <si>
    <t>057 20225467000000150</t>
  </si>
  <si>
    <t>Субсидии бюджетам муниципальных округов на обеспечение развития и укрепления материально-технической базы домов культуры в населенных пунктах с числом жителей до 50 тысяч человек</t>
  </si>
  <si>
    <t>057 20225467140000150</t>
  </si>
  <si>
    <t>Субсидии бюджетам на реализацию мероприятий по обеспечению жильем молодых семей</t>
  </si>
  <si>
    <t>487 20225497000000150</t>
  </si>
  <si>
    <t>Субсидии бюджетам муниципальных округов на реализацию мероприятий по обеспечению жильем молодых семей</t>
  </si>
  <si>
    <t>487 20225497140000150</t>
  </si>
  <si>
    <t>Субсидии бюджетам на развитие сети учреждений культурно-досугового типа</t>
  </si>
  <si>
    <t>487 20225513000000150</t>
  </si>
  <si>
    <t>Субсидии бюджетам муниципальных округов на развитие сети учреждений культурно-досугового типа</t>
  </si>
  <si>
    <t>487 20225513140000150</t>
  </si>
  <si>
    <t>Субсидии бюджетам на поддержку отрасли культуры</t>
  </si>
  <si>
    <t>057 20225519000000150</t>
  </si>
  <si>
    <t>Субсидии бюджетам муниципальных округов на поддержку отрасли культуры</t>
  </si>
  <si>
    <t>057 20225519140000150</t>
  </si>
  <si>
    <t>Субсидии бюджетам на государственную поддержку малого и среднего предпринимательства, а также физических лиц, применяющих специальный налоговый режим "Налог на профессиональный доход", в субъектах Российской Федерации</t>
  </si>
  <si>
    <t>487 20225527000000150</t>
  </si>
  <si>
    <t>Субсидии бюджетам муниципальных округов на государственную поддержку малого и среднего предпринимательства, а также физических лиц, применяющих специальный налоговый режим "Налог на профессиональный доход", в субъектах Российской Федерации</t>
  </si>
  <si>
    <t>487 20225527140000150</t>
  </si>
  <si>
    <t>Субсидии бюджетам на реализацию программ формирования современной городской среды</t>
  </si>
  <si>
    <t>487 20225555000000150</t>
  </si>
  <si>
    <t>Субсидии бюджетам муниципальных округов на реализацию программ формирования современной городской среды</t>
  </si>
  <si>
    <t>487 20225555140000150</t>
  </si>
  <si>
    <t>Прочие субсидии</t>
  </si>
  <si>
    <t>000 20229999000000150</t>
  </si>
  <si>
    <t>Прочие субсидии бюджетам муниципальных округов</t>
  </si>
  <si>
    <t>000 20229999140000150</t>
  </si>
  <si>
    <t>074 20229999140000150</t>
  </si>
  <si>
    <t>487 20229999140000150</t>
  </si>
  <si>
    <t>Субвенции бюджетам бюджетной системы Российской Федерации</t>
  </si>
  <si>
    <t>000 20230000000000150</t>
  </si>
  <si>
    <t>Субвенции местным бюджетам на выполнение передаваемых полномочий субъектов Российской Федерации</t>
  </si>
  <si>
    <t>000 20230024000000150</t>
  </si>
  <si>
    <t>Субвенции бюджетам муниципальных округов на выполнение передаваемых полномочий субъектов Российской Федерации</t>
  </si>
  <si>
    <t>000 20230024140000150</t>
  </si>
  <si>
    <t>074 20230024140000150</t>
  </si>
  <si>
    <t>082 20230024140000150</t>
  </si>
  <si>
    <t>487 20230024140000150</t>
  </si>
  <si>
    <t>Субвенции бюджетам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</si>
  <si>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074 20230029000000150</t>
  </si>
  <si>
    <t>Субвенции бюджетам муниципальных округов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</si>
  <si>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074 20230029140000150</t>
  </si>
  <si>
    <t>Субвенции на стимулирование увеличения производства картофеля и овощей</t>
  </si>
  <si>
    <t>000 20235014140110150</t>
  </si>
  <si>
    <t>487 20235014140110150</t>
  </si>
  <si>
    <t>000 20235014140220150</t>
  </si>
  <si>
    <t>487 20235014140220150</t>
  </si>
  <si>
    <t>Субвенции бюджетам муниципальных образований на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t>
  </si>
  <si>
    <t>487 20235082000000150</t>
  </si>
  <si>
    <t>Субвенции бюджетам муниципальных округов на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t>
  </si>
  <si>
    <t>487 20235082140000150</t>
  </si>
  <si>
    <t>Субвенции бюджетам на осуществление первичного воинского учета органами местного самоуправления поселений, муниципальных и городских округов</t>
  </si>
  <si>
    <t>001 20235118000000150</t>
  </si>
  <si>
    <t>Субвенции бюджетам муниципальных округов на осуществление первичного воинского учета органами местного самоуправления поселений, муниципальных и городских округов</t>
  </si>
  <si>
    <t>001 20235118140000150</t>
  </si>
  <si>
    <t>Субвенции бюджетам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</si>
  <si>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487 20235120000000150</t>
  </si>
  <si>
    <t>Субвенции бюджетам муниципальных округов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</si>
  <si>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487 20235120140000150</t>
  </si>
  <si>
    <t>Субвенции бюджетам на осуществление полномочий по обеспечению жильем отдельных категорий граждан, установленных Федеральным законом от 12 января 1995 года № 5-ФЗ "О ветеранах"</t>
  </si>
  <si>
    <t>487 20235135000000150</t>
  </si>
  <si>
    <t>Субвенции бюджетам муниципальных округов на осуществление полномочий по обеспечению жильем отдельных категорий граждан, установленных Федеральным законом от 12 января 1995 года № 5-ФЗ "О ветеранах"</t>
  </si>
  <si>
    <t>487 20235135140000150</t>
  </si>
  <si>
    <t>Субвенции бюджетам на осуществление полномочий по обеспечению жильем отдельных категорий граждан, установленных Федеральным законом от 24 ноября 1995 года № 181-ФЗ "О социальной защите инвалидов в Российской Федерации"</t>
  </si>
  <si>
    <t>487 20235176000000150</t>
  </si>
  <si>
    <t>Субвенции бюджетам муниципальных округов на осуществление полномочий по обеспечению жильем отдельных категорий граждан, установленных Федеральным законом от 24 ноября 1995 года № 181-ФЗ "О социальной защите инвалидов в Российской Федерации"</t>
  </si>
  <si>
    <t>487 20235176140000150</t>
  </si>
  <si>
    <t>Субвенции бюджетам муниципальных образований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</si>
  <si>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074 20235303000000150</t>
  </si>
  <si>
    <t>Субвенции бюджетам муниципальных округов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</si>
  <si>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074 20235303140000150</t>
  </si>
  <si>
    <t>Единая субвенция местным бюджетам</t>
  </si>
  <si>
    <t>001 20239998000000150</t>
  </si>
  <si>
    <t>Единая субвенция бюджетам муниципальных округов</t>
  </si>
  <si>
    <t>001 20239998140000150</t>
  </si>
  <si>
    <t>Иные межбюджетные трансферты</t>
  </si>
  <si>
    <t>000 20240000000000150</t>
  </si>
  <si>
    <t>Межбюджетные трансферты, передаваемые бюджетам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</si>
  <si>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074 20245179000000150</t>
  </si>
  <si>
    <t>Иные межбюджетные трансферты на проведение мероприятий по обеспечению деятельности советников директора по воспитанию и взаимодействию с детскими общеcтвенными объединениями в общеобразовательных организациях</t>
  </si>
  <si>
    <t>074 20245179140110150</t>
  </si>
  <si>
    <t>074 20245179140220150</t>
  </si>
  <si>
    <t>Прочие межбюджетные трансферты, передаваемые бюджетам</t>
  </si>
  <si>
    <t>000 20249999000000150</t>
  </si>
  <si>
    <t>Прочие межбюджетные трансферты, передаваемые бюджетам муниципальных округов</t>
  </si>
  <si>
    <t>000 20249999140000150</t>
  </si>
  <si>
    <t>001 20249999140000150</t>
  </si>
  <si>
    <t>057 20249999140000150</t>
  </si>
  <si>
    <t>074 20249999140000150</t>
  </si>
  <si>
    <t>487 20249999140000150</t>
  </si>
  <si>
    <t>ДОХОДЫ БЮДЖЕТОВ БЮДЖЕТНОЙ СИСТЕМЫ РОССИЙСКОЙ ФЕДЕРАЦИИ ОТ ВОЗВРАТА ОСТАТКОВ СУБСИДИЙ, СУБВЕНЦИЙ И ИНЫХ МЕЖБЮДЖЕТНЫХ ТРАНСФЕРТОВ, ИМЕЮЩИХ ЦЕЛЕВОЕ НАЗНАЧЕНИЕ, ПРОШЛЫХ ЛЕТ</t>
  </si>
  <si>
    <t>000 21800000000000000</t>
  </si>
  <si>
    <t>Доходы бюджетов бюджетной системы Российской Федерации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 а также от возврата организациями остатков субсидий прошлых лет</t>
  </si>
  <si>
    <t>000 21800000000000150</t>
  </si>
  <si>
    <t>Доходы бюджетов муниципальных округов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 а также от возврата организациями остатков субсидий прошлых лет</t>
  </si>
  <si>
    <t>000 21800000140000150</t>
  </si>
  <si>
    <t>Доходы бюджетов муниципальных округов от возврата организациями остатков субсидий прошлых лет</t>
  </si>
  <si>
    <t>000 21804000140000150</t>
  </si>
  <si>
    <t>074 21804000140000150</t>
  </si>
  <si>
    <t>487 21804000140000150</t>
  </si>
  <si>
    <t>ВОЗВРАТ ОСТАТКОВ СУБСИДИЙ, СУБВЕНЦИЙ И ИНЫХ МЕЖБЮДЖЕТНЫХ ТРАНСФЕРТОВ, ИМЕЮЩИХ ЦЕЛЕВОЕ НАЗНАЧЕНИЕ, ПРОШЛЫХ ЛЕТ</t>
  </si>
  <si>
    <t>000 21900000000000000</t>
  </si>
  <si>
    <t>Возврат остатков субсидий, субвенций и иных межбюджетных трансфертов, имеющих целевое назначение, прошлых лет из бюджетов муниципальных округов</t>
  </si>
  <si>
    <t>000 21900000140000150</t>
  </si>
  <si>
    <t>Возврат остатков субсидий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 из бюджетов муниципальных округов</t>
  </si>
  <si>
    <t>074 21925304140000150</t>
  </si>
  <si>
    <t>Возврат остатков субвенций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 из бюджетов муниципальных округов</t>
  </si>
  <si>
    <t>074 21935303140000150</t>
  </si>
  <si>
    <t>Возврат остатков иных межбюджетных трансфертов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 из бюджетов муниципальных округов</t>
  </si>
  <si>
    <t>074 21945179140000150</t>
  </si>
  <si>
    <t>Возврат прочих остатков субсидий, субвенций и иных межбюджетных трансфертов, имеющих целевое назначение, прошлых лет из бюджетов муниципальных округов</t>
  </si>
  <si>
    <t>000 21960010140000150</t>
  </si>
  <si>
    <t>057 21960010140000150</t>
  </si>
  <si>
    <t>074 21960010140000150</t>
  </si>
  <si>
    <t>487 21960010140000150</t>
  </si>
  <si>
    <t xml:space="preserve">                          2. Расходы бюджета</t>
  </si>
  <si>
    <t>Форма 0503117  с.2</t>
  </si>
  <si>
    <t>Код расхода по бюджетной классификации</t>
  </si>
  <si>
    <t>Расходы бюджета - всего</t>
  </si>
  <si>
    <t>200</t>
  </si>
  <si>
    <t>x</t>
  </si>
  <si>
    <t>ОБЩЕГОСУДАРСТВЕННЫЕ ВОПРОСЫ</t>
  </si>
  <si>
    <t xml:space="preserve">000 0100 0000000000 000 </t>
  </si>
  <si>
    <t>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</si>
  <si>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 xml:space="preserve">000 0100 0000000000 100 </t>
  </si>
  <si>
    <t>Расходы на выплаты персоналу казенных учреждений</t>
  </si>
  <si>
    <t xml:space="preserve">000 0100 0000000000 110 </t>
  </si>
  <si>
    <t>Фонд оплаты труда учреждений</t>
  </si>
  <si>
    <t xml:space="preserve">000 0100 0000000000 111 </t>
  </si>
  <si>
    <t>Иные выплаты персоналу учреждений, за исключением фонда оплаты труда</t>
  </si>
  <si>
    <t xml:space="preserve">000 0100 0000000000 112 </t>
  </si>
  <si>
    <t>Взносы по обязательному социальному страхованию на выплаты по оплате труда работников и иные выплаты работникам учреждений</t>
  </si>
  <si>
    <t xml:space="preserve">000 0100 0000000000 119 </t>
  </si>
  <si>
    <t>Расходы на выплаты персоналу государственных (муниципальных) органов</t>
  </si>
  <si>
    <t xml:space="preserve">000 0100 0000000000 120 </t>
  </si>
  <si>
    <t>Фонд оплаты труда государственных (муниципальных) органов</t>
  </si>
  <si>
    <t xml:space="preserve">000 0100 0000000000 121 </t>
  </si>
  <si>
    <t>Иные выплаты персоналу государственных (муниципальных) органов, за исключением фонда оплаты труда</t>
  </si>
  <si>
    <t xml:space="preserve">000 0100 0000000000 122 </t>
  </si>
  <si>
    <t>Иные выплаты государственных (муниципальных) органов привлекаемым лицам</t>
  </si>
  <si>
    <t xml:space="preserve">000 0100 0000000000 123 </t>
  </si>
  <si>
    <t>Взносы по обязательному социальному страхованию на выплаты денежного содержания и иные выплаты работникам государственных (муниципальных) органов</t>
  </si>
  <si>
    <t xml:space="preserve">000 0100 0000000000 129 </t>
  </si>
  <si>
    <t>Закупка товаров, работ и услуг для обеспечения государственных (муниципальных) нужд</t>
  </si>
  <si>
    <t xml:space="preserve">000 0100 0000000000 200 </t>
  </si>
  <si>
    <t>Иные закупки товаров, работ и услуг для обеспечения государственных (муниципальных) нужд</t>
  </si>
  <si>
    <t xml:space="preserve">000 0100 0000000000 240 </t>
  </si>
  <si>
    <t>Закупка товаров, работ и услуг в сфере информационно-коммуникационных технологий</t>
  </si>
  <si>
    <t xml:space="preserve">000 0100 0000000000 242 </t>
  </si>
  <si>
    <t>Закупка товаров, работ и услуг в целях капитального ремонта государственного (муниципального) имущества</t>
  </si>
  <si>
    <t xml:space="preserve">000 0100 0000000000 243 </t>
  </si>
  <si>
    <t>Прочая закупка товаров, работ и услуг</t>
  </si>
  <si>
    <t xml:space="preserve">000 0100 0000000000 244 </t>
  </si>
  <si>
    <t>Закупка энергетических ресурсов</t>
  </si>
  <si>
    <t xml:space="preserve">000 0100 0000000000 247 </t>
  </si>
  <si>
    <t>Социальное обеспечение и иные выплаты населению</t>
  </si>
  <si>
    <t xml:space="preserve">000 0100 0000000000 300 </t>
  </si>
  <si>
    <t>Социальные выплаты гражданам, кроме публичных нормативных социальных выплат</t>
  </si>
  <si>
    <t xml:space="preserve">000 0100 0000000000 320 </t>
  </si>
  <si>
    <t>Пособия, компенсации и иные социальные выплаты гражданам, кроме публичных нормативных обязательств</t>
  </si>
  <si>
    <t xml:space="preserve">000 0100 0000000000 321 </t>
  </si>
  <si>
    <t>Предоставление субсидий бюджетным, автономным учреждениям и иным некоммерческим организациям</t>
  </si>
  <si>
    <t xml:space="preserve">000 0100 0000000000 600 </t>
  </si>
  <si>
    <t>Субсидии бюджетным учреждениям</t>
  </si>
  <si>
    <t xml:space="preserve">000 0100 0000000000 610 </t>
  </si>
  <si>
    <t>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</si>
  <si>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 xml:space="preserve">000 0100 0000000000 611 </t>
  </si>
  <si>
    <t>Субсидии бюджетным учреждениям на иные цели</t>
  </si>
  <si>
    <t xml:space="preserve">000 0100 0000000000 612 </t>
  </si>
  <si>
    <t>Иные бюджетные ассигнования</t>
  </si>
  <si>
    <t xml:space="preserve">000 0100 0000000000 800 </t>
  </si>
  <si>
    <t>Исполнение судебных актов</t>
  </si>
  <si>
    <t xml:space="preserve">000 0100 0000000000 830 </t>
  </si>
  <si>
    <t>Исполнение судебных актов Российской Федерации и мировых соглашений по возмещению причиненного вреда</t>
  </si>
  <si>
    <t xml:space="preserve">000 0100 0000000000 831 </t>
  </si>
  <si>
    <t>Уплата налогов, сборов и иных платежей</t>
  </si>
  <si>
    <t xml:space="preserve">000 0100 0000000000 850 </t>
  </si>
  <si>
    <t>Уплата прочих налогов, сборов</t>
  </si>
  <si>
    <t xml:space="preserve">000 0100 0000000000 852 </t>
  </si>
  <si>
    <t>Уплата иных платежей</t>
  </si>
  <si>
    <t xml:space="preserve">000 0100 0000000000 853 </t>
  </si>
  <si>
    <t>Резервные средства</t>
  </si>
  <si>
    <t xml:space="preserve">000 0100 0000000000 870 </t>
  </si>
  <si>
    <t>Специальные расходы</t>
  </si>
  <si>
    <t xml:space="preserve">000 0100 0000000000 880 </t>
  </si>
  <si>
    <t>Функционирование высшего должностного лица субъекта Российской Федерации и муниципального образования</t>
  </si>
  <si>
    <t xml:space="preserve">000 0102 0000000000 000 </t>
  </si>
  <si>
    <t xml:space="preserve">000 0102 0000000000 100 </t>
  </si>
  <si>
    <t xml:space="preserve">000 0102 0000000000 120 </t>
  </si>
  <si>
    <t xml:space="preserve">000 0102 0000000000 121 </t>
  </si>
  <si>
    <t xml:space="preserve">000 0102 0000000000 122 </t>
  </si>
  <si>
    <t xml:space="preserve">000 0102 0000000000 129 </t>
  </si>
  <si>
    <t>Функционирование законодательных (представительных) органов государственной власти и представительных органов муниципальных образований</t>
  </si>
  <si>
    <t xml:space="preserve">000 0103 0000000000 000 </t>
  </si>
  <si>
    <t xml:space="preserve">000 0103 0000000000 100 </t>
  </si>
  <si>
    <t xml:space="preserve">000 0103 0000000000 120 </t>
  </si>
  <si>
    <t xml:space="preserve">000 0103 0000000000 121 </t>
  </si>
  <si>
    <t xml:space="preserve">000 0103 0000000000 129 </t>
  </si>
  <si>
    <t xml:space="preserve">000 0103 0000000000 200 </t>
  </si>
  <si>
    <t xml:space="preserve">000 0103 0000000000 240 </t>
  </si>
  <si>
    <t xml:space="preserve">000 0103 0000000000 242 </t>
  </si>
  <si>
    <t xml:space="preserve">000 0103 0000000000 244 </t>
  </si>
  <si>
    <t>Функционирование Правительства Российской Федерации, высших исполнительных органов субъектов Российской Федерации, местных администраций</t>
  </si>
  <si>
    <t xml:space="preserve">000 0104 0000000000 000 </t>
  </si>
  <si>
    <t xml:space="preserve">000 0104 0000000000 100 </t>
  </si>
  <si>
    <t xml:space="preserve">000 0104 0000000000 120 </t>
  </si>
  <si>
    <t xml:space="preserve">000 0104 0000000000 121 </t>
  </si>
  <si>
    <t xml:space="preserve">000 0104 0000000000 122 </t>
  </si>
  <si>
    <t xml:space="preserve">000 0104 0000000000 129 </t>
  </si>
  <si>
    <t xml:space="preserve">000 0104 0000000000 200 </t>
  </si>
  <si>
    <t xml:space="preserve">000 0104 0000000000 240 </t>
  </si>
  <si>
    <t xml:space="preserve">000 0104 0000000000 242 </t>
  </si>
  <si>
    <t xml:space="preserve">000 0104 0000000000 244 </t>
  </si>
  <si>
    <t xml:space="preserve">000 0104 0000000000 247 </t>
  </si>
  <si>
    <t xml:space="preserve">000 0104 0000000000 300 </t>
  </si>
  <si>
    <t xml:space="preserve">000 0104 0000000000 320 </t>
  </si>
  <si>
    <t xml:space="preserve">000 0104 0000000000 321 </t>
  </si>
  <si>
    <t>Судебная система</t>
  </si>
  <si>
    <t xml:space="preserve">000 0105 0000000000 000 </t>
  </si>
  <si>
    <t xml:space="preserve">000 0105 0000000000 200 </t>
  </si>
  <si>
    <t xml:space="preserve">000 0105 0000000000 240 </t>
  </si>
  <si>
    <t xml:space="preserve">000 0105 0000000000 244 </t>
  </si>
  <si>
    <t>Обеспечение деятельности финансовых, налоговых и таможенных органов и органов финансового (финансово-бюджетного) надзора</t>
  </si>
  <si>
    <t xml:space="preserve">000 0106 0000000000 000 </t>
  </si>
  <si>
    <t xml:space="preserve">000 0106 0000000000 100 </t>
  </si>
  <si>
    <t xml:space="preserve">000 0106 0000000000 120 </t>
  </si>
  <si>
    <t xml:space="preserve">000 0106 0000000000 121 </t>
  </si>
  <si>
    <t xml:space="preserve">000 0106 0000000000 129 </t>
  </si>
  <si>
    <t xml:space="preserve">000 0106 0000000000 200 </t>
  </si>
  <si>
    <t xml:space="preserve">000 0106 0000000000 240 </t>
  </si>
  <si>
    <t xml:space="preserve">000 0106 0000000000 242 </t>
  </si>
  <si>
    <t xml:space="preserve">000 0106 0000000000 244 </t>
  </si>
  <si>
    <t xml:space="preserve">000 0106 0000000000 247 </t>
  </si>
  <si>
    <t>Обеспечение проведения выборов и референдумов</t>
  </si>
  <si>
    <t xml:space="preserve">000 0107 0000000000 000 </t>
  </si>
  <si>
    <t xml:space="preserve">000 0107 0000000000 800 </t>
  </si>
  <si>
    <t xml:space="preserve">000 0107 0000000000 880 </t>
  </si>
  <si>
    <t>Резервные фонды</t>
  </si>
  <si>
    <t xml:space="preserve">000 0111 0000000000 000 </t>
  </si>
  <si>
    <t xml:space="preserve">000 0111 0000000000 800 </t>
  </si>
  <si>
    <t xml:space="preserve">000 0111 0000000000 870 </t>
  </si>
  <si>
    <t>Другие общегосударственные вопросы</t>
  </si>
  <si>
    <t xml:space="preserve">000 0113 0000000000 000 </t>
  </si>
  <si>
    <t xml:space="preserve">000 0113 0000000000 100 </t>
  </si>
  <si>
    <t xml:space="preserve">000 0113 0000000000 110 </t>
  </si>
  <si>
    <t xml:space="preserve">000 0113 0000000000 111 </t>
  </si>
  <si>
    <t xml:space="preserve">000 0113 0000000000 112 </t>
  </si>
  <si>
    <t xml:space="preserve">000 0113 0000000000 119 </t>
  </si>
  <si>
    <t xml:space="preserve">000 0113 0000000000 120 </t>
  </si>
  <si>
    <t xml:space="preserve">000 0113 0000000000 121 </t>
  </si>
  <si>
    <t xml:space="preserve">000 0113 0000000000 122 </t>
  </si>
  <si>
    <t xml:space="preserve">000 0113 0000000000 123 </t>
  </si>
  <si>
    <t xml:space="preserve">000 0113 0000000000 129 </t>
  </si>
  <si>
    <t xml:space="preserve">000 0113 0000000000 200 </t>
  </si>
  <si>
    <t xml:space="preserve">000 0113 0000000000 240 </t>
  </si>
  <si>
    <t xml:space="preserve">000 0113 0000000000 242 </t>
  </si>
  <si>
    <t xml:space="preserve">000 0113 0000000000 243 </t>
  </si>
  <si>
    <t xml:space="preserve">000 0113 0000000000 244 </t>
  </si>
  <si>
    <t xml:space="preserve">000 0113 0000000000 247 </t>
  </si>
  <si>
    <t xml:space="preserve">000 0113 0000000000 600 </t>
  </si>
  <si>
    <t xml:space="preserve">000 0113 0000000000 610 </t>
  </si>
  <si>
    <t xml:space="preserve">000 0113 0000000000 611 </t>
  </si>
  <si>
    <t xml:space="preserve">000 0113 0000000000 612 </t>
  </si>
  <si>
    <t xml:space="preserve">000 0113 0000000000 800 </t>
  </si>
  <si>
    <t xml:space="preserve">000 0113 0000000000 830 </t>
  </si>
  <si>
    <t xml:space="preserve">000 0113 0000000000 831 </t>
  </si>
  <si>
    <t xml:space="preserve">000 0113 0000000000 850 </t>
  </si>
  <si>
    <t xml:space="preserve">000 0113 0000000000 852 </t>
  </si>
  <si>
    <t xml:space="preserve">000 0113 0000000000 853 </t>
  </si>
  <si>
    <t>НАЦИОНАЛЬНАЯ ОБОРОНА</t>
  </si>
  <si>
    <t xml:space="preserve">000 0200 0000000000 000 </t>
  </si>
  <si>
    <t xml:space="preserve">000 0200 0000000000 100 </t>
  </si>
  <si>
    <t xml:space="preserve">000 0200 0000000000 120 </t>
  </si>
  <si>
    <t xml:space="preserve">000 0200 0000000000 121 </t>
  </si>
  <si>
    <t xml:space="preserve">000 0200 0000000000 129 </t>
  </si>
  <si>
    <t>Мобилизационная и вневойсковая подготовка</t>
  </si>
  <si>
    <t xml:space="preserve">000 0203 0000000000 000 </t>
  </si>
  <si>
    <t xml:space="preserve">000 0203 0000000000 100 </t>
  </si>
  <si>
    <t xml:space="preserve">000 0203 0000000000 120 </t>
  </si>
  <si>
    <t xml:space="preserve">000 0203 0000000000 121 </t>
  </si>
  <si>
    <t xml:space="preserve">000 0203 0000000000 129 </t>
  </si>
  <si>
    <t>НАЦИОНАЛЬНАЯ БЕЗОПАСНОСТЬ И ПРАВООХРАНИТЕЛЬНАЯ ДЕЯТЕЛЬНОСТЬ</t>
  </si>
  <si>
    <t xml:space="preserve">000 0300 0000000000 000 </t>
  </si>
  <si>
    <t xml:space="preserve">000 0300 0000000000 100 </t>
  </si>
  <si>
    <t xml:space="preserve">000 0300 0000000000 120 </t>
  </si>
  <si>
    <t xml:space="preserve">000 0300 0000000000 121 </t>
  </si>
  <si>
    <t xml:space="preserve">000 0300 0000000000 122 </t>
  </si>
  <si>
    <t xml:space="preserve">000 0300 0000000000 129 </t>
  </si>
  <si>
    <t xml:space="preserve">000 0300 0000000000 200 </t>
  </si>
  <si>
    <t xml:space="preserve">000 0300 0000000000 240 </t>
  </si>
  <si>
    <t xml:space="preserve">000 0300 0000000000 242 </t>
  </si>
  <si>
    <t xml:space="preserve">000 0300 0000000000 244 </t>
  </si>
  <si>
    <t xml:space="preserve">000 0300 0000000000 247 </t>
  </si>
  <si>
    <t xml:space="preserve">000 0300 0000000000 600 </t>
  </si>
  <si>
    <t xml:space="preserve">000 0300 0000000000 610 </t>
  </si>
  <si>
    <t xml:space="preserve">000 0300 0000000000 612 </t>
  </si>
  <si>
    <t>Гражданская оборона</t>
  </si>
  <si>
    <t xml:space="preserve">000 0309 0000000000 000 </t>
  </si>
  <si>
    <t xml:space="preserve">000 0309 0000000000 100 </t>
  </si>
  <si>
    <t xml:space="preserve">000 0309 0000000000 120 </t>
  </si>
  <si>
    <t xml:space="preserve">000 0309 0000000000 121 </t>
  </si>
  <si>
    <t xml:space="preserve">000 0309 0000000000 122 </t>
  </si>
  <si>
    <t xml:space="preserve">000 0309 0000000000 129 </t>
  </si>
  <si>
    <t xml:space="preserve">000 0309 0000000000 200 </t>
  </si>
  <si>
    <t xml:space="preserve">000 0309 0000000000 240 </t>
  </si>
  <si>
    <t xml:space="preserve">000 0309 0000000000 242 </t>
  </si>
  <si>
    <t xml:space="preserve">000 0309 0000000000 244 </t>
  </si>
  <si>
    <t>Защита населения и территории от чрезвычайных ситуаций природного и техногенного характера, пожарная безопасность</t>
  </si>
  <si>
    <t xml:space="preserve">000 0310 0000000000 000 </t>
  </si>
  <si>
    <t xml:space="preserve">000 0310 0000000000 100 </t>
  </si>
  <si>
    <t xml:space="preserve">000 0310 0000000000 120 </t>
  </si>
  <si>
    <t xml:space="preserve">000 0310 0000000000 121 </t>
  </si>
  <si>
    <t xml:space="preserve">000 0310 0000000000 122 </t>
  </si>
  <si>
    <t xml:space="preserve">000 0310 0000000000 129 </t>
  </si>
  <si>
    <t xml:space="preserve">000 0310 0000000000 200 </t>
  </si>
  <si>
    <t xml:space="preserve">000 0310 0000000000 240 </t>
  </si>
  <si>
    <t xml:space="preserve">000 0310 0000000000 244 </t>
  </si>
  <si>
    <t xml:space="preserve">000 0310 0000000000 247 </t>
  </si>
  <si>
    <t>Другие вопросы в области национальной безопасности и правоохранительной деятельности</t>
  </si>
  <si>
    <t xml:space="preserve">000 0314 0000000000 000 </t>
  </si>
  <si>
    <t xml:space="preserve">000 0314 0000000000 200 </t>
  </si>
  <si>
    <t xml:space="preserve">000 0314 0000000000 240 </t>
  </si>
  <si>
    <t xml:space="preserve">000 0314 0000000000 242 </t>
  </si>
  <si>
    <t xml:space="preserve">000 0314 0000000000 244 </t>
  </si>
  <si>
    <t xml:space="preserve">000 0314 0000000000 600 </t>
  </si>
  <si>
    <t xml:space="preserve">000 0314 0000000000 610 </t>
  </si>
  <si>
    <t xml:space="preserve">000 0314 0000000000 612 </t>
  </si>
  <si>
    <t>НАЦИОНАЛЬНАЯ ЭКОНОМИКА</t>
  </si>
  <si>
    <t xml:space="preserve">000 0400 0000000000 000 </t>
  </si>
  <si>
    <t xml:space="preserve">000 0400 0000000000 100 </t>
  </si>
  <si>
    <t xml:space="preserve">000 0400 0000000000 110 </t>
  </si>
  <si>
    <t xml:space="preserve">000 0400 0000000000 111 </t>
  </si>
  <si>
    <t xml:space="preserve">000 0400 0000000000 112 </t>
  </si>
  <si>
    <t xml:space="preserve">000 0400 0000000000 119 </t>
  </si>
  <si>
    <t xml:space="preserve">000 0400 0000000000 120 </t>
  </si>
  <si>
    <t xml:space="preserve">000 0400 0000000000 121 </t>
  </si>
  <si>
    <t xml:space="preserve">000 0400 0000000000 129 </t>
  </si>
  <si>
    <t xml:space="preserve">000 0400 0000000000 200 </t>
  </si>
  <si>
    <t xml:space="preserve">000 0400 0000000000 240 </t>
  </si>
  <si>
    <t xml:space="preserve">000 0400 0000000000 242 </t>
  </si>
  <si>
    <t xml:space="preserve">000 0400 0000000000 244 </t>
  </si>
  <si>
    <t xml:space="preserve">000 0400 0000000000 247 </t>
  </si>
  <si>
    <t xml:space="preserve">000 0400 0000000000 300 </t>
  </si>
  <si>
    <t>Иные выплаты населению</t>
  </si>
  <si>
    <t xml:space="preserve">000 0400 0000000000 360 </t>
  </si>
  <si>
    <t xml:space="preserve">000 0400 0000000000 600 </t>
  </si>
  <si>
    <t xml:space="preserve">000 0400 0000000000 610 </t>
  </si>
  <si>
    <t xml:space="preserve">000 0400 0000000000 611 </t>
  </si>
  <si>
    <t xml:space="preserve">000 0400 0000000000 612 </t>
  </si>
  <si>
    <t xml:space="preserve">000 0400 0000000000 800 </t>
  </si>
  <si>
    <t>Субсидии юридическим лицам (кроме некоммерческих организаций), индивидуальным предпринимателям, физическим лицам - производителям товаров, работ, услуг</t>
  </si>
  <si>
    <t xml:space="preserve">000 0400 0000000000 810 </t>
  </si>
  <si>
    <t>Субсидии на возмещение недополученных доходов и (или) возмещение фактически понесенных затрат в связи с производством (реализацией) товаров, выполнением работ, оказанием услуг</t>
  </si>
  <si>
    <t xml:space="preserve">000 0400 0000000000 811 </t>
  </si>
  <si>
    <t>Топливно-энергетический комплекс</t>
  </si>
  <si>
    <t xml:space="preserve">000 0402 0000000000 000 </t>
  </si>
  <si>
    <t xml:space="preserve">000 0402 0000000000 200 </t>
  </si>
  <si>
    <t xml:space="preserve">000 0402 0000000000 240 </t>
  </si>
  <si>
    <t xml:space="preserve">000 0402 0000000000 244 </t>
  </si>
  <si>
    <t>Сельское хозяйство и рыболовство</t>
  </si>
  <si>
    <t xml:space="preserve">000 0405 0000000000 000 </t>
  </si>
  <si>
    <t xml:space="preserve">000 0405 0000000000 100 </t>
  </si>
  <si>
    <t xml:space="preserve">000 0405 0000000000 120 </t>
  </si>
  <si>
    <t xml:space="preserve">000 0405 0000000000 121 </t>
  </si>
  <si>
    <t xml:space="preserve">000 0405 0000000000 129 </t>
  </si>
  <si>
    <t xml:space="preserve">000 0405 0000000000 200 </t>
  </si>
  <si>
    <t xml:space="preserve">000 0405 0000000000 240 </t>
  </si>
  <si>
    <t xml:space="preserve">000 0405 0000000000 242 </t>
  </si>
  <si>
    <t xml:space="preserve">000 0405 0000000000 244 </t>
  </si>
  <si>
    <t xml:space="preserve">000 0405 0000000000 300 </t>
  </si>
  <si>
    <t xml:space="preserve">000 0405 0000000000 360 </t>
  </si>
  <si>
    <t xml:space="preserve">000 0405 0000000000 800 </t>
  </si>
  <si>
    <t xml:space="preserve">000 0405 0000000000 810 </t>
  </si>
  <si>
    <t xml:space="preserve">000 0405 0000000000 811 </t>
  </si>
  <si>
    <t>Дорожное хозяйство (дорожные фонды)</t>
  </si>
  <si>
    <t xml:space="preserve">000 0409 0000000000 000 </t>
  </si>
  <si>
    <t xml:space="preserve">000 0409 0000000000 200 </t>
  </si>
  <si>
    <t xml:space="preserve">000 0409 0000000000 240 </t>
  </si>
  <si>
    <t xml:space="preserve">000 0409 0000000000 244 </t>
  </si>
  <si>
    <t xml:space="preserve">000 0409 0000000000 600 </t>
  </si>
  <si>
    <t xml:space="preserve">000 0409 0000000000 610 </t>
  </si>
  <si>
    <t xml:space="preserve">000 0409 0000000000 611 </t>
  </si>
  <si>
    <t>Связь и информатика</t>
  </si>
  <si>
    <t xml:space="preserve">000 0410 0000000000 000 </t>
  </si>
  <si>
    <t xml:space="preserve">000 0410 0000000000 200 </t>
  </si>
  <si>
    <t xml:space="preserve">000 0410 0000000000 240 </t>
  </si>
  <si>
    <t xml:space="preserve">000 0410 0000000000 242 </t>
  </si>
  <si>
    <t xml:space="preserve">000 0410 0000000000 244 </t>
  </si>
  <si>
    <t xml:space="preserve">000 0410 0000000000 247 </t>
  </si>
  <si>
    <t>Другие вопросы в области национальной экономики</t>
  </si>
  <si>
    <t xml:space="preserve">000 0412 0000000000 000 </t>
  </si>
  <si>
    <t xml:space="preserve">000 0412 0000000000 100 </t>
  </si>
  <si>
    <t xml:space="preserve">000 0412 0000000000 110 </t>
  </si>
  <si>
    <t xml:space="preserve">000 0412 0000000000 111 </t>
  </si>
  <si>
    <t xml:space="preserve">000 0412 0000000000 112 </t>
  </si>
  <si>
    <t xml:space="preserve">000 0412 0000000000 119 </t>
  </si>
  <si>
    <t xml:space="preserve">000 0412 0000000000 200 </t>
  </si>
  <si>
    <t xml:space="preserve">000 0412 0000000000 240 </t>
  </si>
  <si>
    <t xml:space="preserve">000 0412 0000000000 244 </t>
  </si>
  <si>
    <t xml:space="preserve">000 0412 0000000000 600 </t>
  </si>
  <si>
    <t xml:space="preserve">000 0412 0000000000 610 </t>
  </si>
  <si>
    <t xml:space="preserve">000 0412 0000000000 611 </t>
  </si>
  <si>
    <t xml:space="preserve">000 0412 0000000000 612 </t>
  </si>
  <si>
    <t xml:space="preserve">000 0412 0000000000 800 </t>
  </si>
  <si>
    <t xml:space="preserve">000 0412 0000000000 810 </t>
  </si>
  <si>
    <t xml:space="preserve">000 0412 0000000000 811 </t>
  </si>
  <si>
    <t>ЖИЛИЩНО-КОММУНАЛЬНОЕ ХОЗЯЙСТВО</t>
  </si>
  <si>
    <t xml:space="preserve">000 0500 0000000000 000 </t>
  </si>
  <si>
    <t xml:space="preserve">000 0500 0000000000 200 </t>
  </si>
  <si>
    <t xml:space="preserve">000 0500 0000000000 240 </t>
  </si>
  <si>
    <t xml:space="preserve">000 0500 0000000000 243 </t>
  </si>
  <si>
    <t xml:space="preserve">000 0500 0000000000 244 </t>
  </si>
  <si>
    <t xml:space="preserve">000 0500 0000000000 247 </t>
  </si>
  <si>
    <t>Капитальные вложения в объекты государственной (муниципальной) собственности</t>
  </si>
  <si>
    <t xml:space="preserve">000 0500 0000000000 400 </t>
  </si>
  <si>
    <t>Бюджетные инвестиции</t>
  </si>
  <si>
    <t xml:space="preserve">000 0500 0000000000 410 </t>
  </si>
  <si>
    <t>Бюджетные инвестиции на приобретение объектов недвижимого имущества в государственную (муниципальную) собственность</t>
  </si>
  <si>
    <t xml:space="preserve">000 0500 0000000000 412 </t>
  </si>
  <si>
    <t>Бюджетные инвестиции в объекты капитального строительства государственной (муниципальной) собственности</t>
  </si>
  <si>
    <t xml:space="preserve">000 0500 0000000000 414 </t>
  </si>
  <si>
    <t xml:space="preserve">000 0500 0000000000 600 </t>
  </si>
  <si>
    <t xml:space="preserve">000 0500 0000000000 610 </t>
  </si>
  <si>
    <t xml:space="preserve">000 0500 0000000000 611 </t>
  </si>
  <si>
    <t xml:space="preserve">000 0500 0000000000 612 </t>
  </si>
  <si>
    <t xml:space="preserve">000 0500 0000000000 800 </t>
  </si>
  <si>
    <t xml:space="preserve">000 0500 0000000000 810 </t>
  </si>
  <si>
    <t xml:space="preserve">000 0500 0000000000 811 </t>
  </si>
  <si>
    <t>Субсидии (гранты в форме субсидий) на финансовое обеспечение затрат в связи с производством (реализацией товаров), выполнением работ, оказанием услуг, подлежащие казначейскому сопровождению</t>
  </si>
  <si>
    <t xml:space="preserve">000 0500 0000000000 812 </t>
  </si>
  <si>
    <t xml:space="preserve">000 0500 0000000000 850 </t>
  </si>
  <si>
    <t xml:space="preserve">000 0500 0000000000 853 </t>
  </si>
  <si>
    <t>Жилищное хозяйство</t>
  </si>
  <si>
    <t xml:space="preserve">000 0501 0000000000 000 </t>
  </si>
  <si>
    <t xml:space="preserve">000 0501 0000000000 200 </t>
  </si>
  <si>
    <t xml:space="preserve">000 0501 0000000000 240 </t>
  </si>
  <si>
    <t xml:space="preserve">000 0501 0000000000 243 </t>
  </si>
  <si>
    <t xml:space="preserve">000 0501 0000000000 244 </t>
  </si>
  <si>
    <t xml:space="preserve">000 0501 0000000000 247 </t>
  </si>
  <si>
    <t xml:space="preserve">000 0501 0000000000 400 </t>
  </si>
  <si>
    <t xml:space="preserve">000 0501 0000000000 410 </t>
  </si>
  <si>
    <t xml:space="preserve">000 0501 0000000000 412 </t>
  </si>
  <si>
    <t xml:space="preserve">000 0501 0000000000 414 </t>
  </si>
  <si>
    <t xml:space="preserve">000 0501 0000000000 800 </t>
  </si>
  <si>
    <t xml:space="preserve">000 0501 0000000000 850 </t>
  </si>
  <si>
    <t xml:space="preserve">000 0501 0000000000 853 </t>
  </si>
  <si>
    <t>Коммунальное хозяйство</t>
  </si>
  <si>
    <t xml:space="preserve">000 0502 0000000000 000 </t>
  </si>
  <si>
    <t xml:space="preserve">000 0502 0000000000 200 </t>
  </si>
  <si>
    <t xml:space="preserve">000 0502 0000000000 240 </t>
  </si>
  <si>
    <t xml:space="preserve">000 0502 0000000000 244 </t>
  </si>
  <si>
    <t xml:space="preserve">000 0502 0000000000 400 </t>
  </si>
  <si>
    <t xml:space="preserve">000 0502 0000000000 410 </t>
  </si>
  <si>
    <t xml:space="preserve">000 0502 0000000000 414 </t>
  </si>
  <si>
    <t xml:space="preserve">000 0502 0000000000 800 </t>
  </si>
  <si>
    <t xml:space="preserve">000 0502 0000000000 810 </t>
  </si>
  <si>
    <t xml:space="preserve">000 0502 0000000000 811 </t>
  </si>
  <si>
    <t xml:space="preserve">000 0502 0000000000 812 </t>
  </si>
  <si>
    <t>Благоустройство</t>
  </si>
  <si>
    <t xml:space="preserve">000 0503 0000000000 000 </t>
  </si>
  <si>
    <t xml:space="preserve">000 0503 0000000000 200 </t>
  </si>
  <si>
    <t xml:space="preserve">000 0503 0000000000 240 </t>
  </si>
  <si>
    <t xml:space="preserve">000 0503 0000000000 243 </t>
  </si>
  <si>
    <t xml:space="preserve">000 0503 0000000000 244 </t>
  </si>
  <si>
    <t xml:space="preserve">000 0503 0000000000 247 </t>
  </si>
  <si>
    <t xml:space="preserve">000 0503 0000000000 600 </t>
  </si>
  <si>
    <t xml:space="preserve">000 0503 0000000000 610 </t>
  </si>
  <si>
    <t xml:space="preserve">000 0503 0000000000 611 </t>
  </si>
  <si>
    <t>Другие вопросы в области жилищно-коммунального хозяйства</t>
  </si>
  <si>
    <t xml:space="preserve">000 0505 0000000000 000 </t>
  </si>
  <si>
    <t xml:space="preserve">000 0505 0000000000 200 </t>
  </si>
  <si>
    <t xml:space="preserve">000 0505 0000000000 240 </t>
  </si>
  <si>
    <t xml:space="preserve">000 0505 0000000000 244 </t>
  </si>
  <si>
    <t xml:space="preserve">000 0505 0000000000 600 </t>
  </si>
  <si>
    <t xml:space="preserve">000 0505 0000000000 610 </t>
  </si>
  <si>
    <t xml:space="preserve">000 0505 0000000000 611 </t>
  </si>
  <si>
    <t xml:space="preserve">000 0505 0000000000 612 </t>
  </si>
  <si>
    <t>ОХРАНА ОКРУЖАЮЩЕЙ СРЕДЫ</t>
  </si>
  <si>
    <t xml:space="preserve">000 0600 0000000000 000 </t>
  </si>
  <si>
    <t xml:space="preserve">000 0600 0000000000 200 </t>
  </si>
  <si>
    <t xml:space="preserve">000 0600 0000000000 240 </t>
  </si>
  <si>
    <t xml:space="preserve">000 0600 0000000000 244 </t>
  </si>
  <si>
    <t xml:space="preserve">000 0600 0000000000 600 </t>
  </si>
  <si>
    <t xml:space="preserve">000 0600 0000000000 610 </t>
  </si>
  <si>
    <t xml:space="preserve">000 0600 0000000000 611 </t>
  </si>
  <si>
    <t>Сбор, удаление отходов и очистка сточных вод</t>
  </si>
  <si>
    <t xml:space="preserve">000 0602 0000000000 000 </t>
  </si>
  <si>
    <t xml:space="preserve">000 0602 0000000000 200 </t>
  </si>
  <si>
    <t xml:space="preserve">000 0602 0000000000 240 </t>
  </si>
  <si>
    <t xml:space="preserve">000 0602 0000000000 244 </t>
  </si>
  <si>
    <t>Другие вопросы в области охраны окружающей среды</t>
  </si>
  <si>
    <t xml:space="preserve">000 0605 0000000000 000 </t>
  </si>
  <si>
    <t xml:space="preserve">000 0605 0000000000 600 </t>
  </si>
  <si>
    <t xml:space="preserve">000 0605 0000000000 610 </t>
  </si>
  <si>
    <t xml:space="preserve">000 0605 0000000000 611 </t>
  </si>
  <si>
    <t>ОБРАЗОВАНИЕ</t>
  </si>
  <si>
    <t xml:space="preserve">000 0700 0000000000 000 </t>
  </si>
  <si>
    <t xml:space="preserve">000 0700 0000000000 100 </t>
  </si>
  <si>
    <t xml:space="preserve">000 0700 0000000000 120 </t>
  </si>
  <si>
    <t xml:space="preserve">000 0700 0000000000 121 </t>
  </si>
  <si>
    <t xml:space="preserve">000 0700 0000000000 122 </t>
  </si>
  <si>
    <t xml:space="preserve">000 0700 0000000000 129 </t>
  </si>
  <si>
    <t xml:space="preserve">000 0700 0000000000 200 </t>
  </si>
  <si>
    <t xml:space="preserve">000 0700 0000000000 240 </t>
  </si>
  <si>
    <t xml:space="preserve">000 0700 0000000000 242 </t>
  </si>
  <si>
    <t xml:space="preserve">000 0700 0000000000 244 </t>
  </si>
  <si>
    <t xml:space="preserve">000 0700 0000000000 300 </t>
  </si>
  <si>
    <t xml:space="preserve">000 0700 0000000000 320 </t>
  </si>
  <si>
    <t>Приобретение товаров, работ и услуг в пользу граждан в целях их социального обеспечения</t>
  </si>
  <si>
    <t xml:space="preserve">000 0700 0000000000 323 </t>
  </si>
  <si>
    <t xml:space="preserve">000 0700 0000000000 360 </t>
  </si>
  <si>
    <t xml:space="preserve">000 0700 0000000000 400 </t>
  </si>
  <si>
    <t xml:space="preserve">000 0700 0000000000 410 </t>
  </si>
  <si>
    <t xml:space="preserve">000 0700 0000000000 414 </t>
  </si>
  <si>
    <t xml:space="preserve">000 0700 0000000000 600 </t>
  </si>
  <si>
    <t xml:space="preserve">000 0700 0000000000 610 </t>
  </si>
  <si>
    <t xml:space="preserve">000 0700 0000000000 611 </t>
  </si>
  <si>
    <t xml:space="preserve">000 0700 0000000000 612 </t>
  </si>
  <si>
    <t>Субсидии бюджетным учреждениям на финансовое обеспечение государственного (муниципального) задания в рамках исполнения государственного (муниципального) социального заказа на оказание государственных (муниципальных) услуг в социальной сфере</t>
  </si>
  <si>
    <t xml:space="preserve">000 0700 0000000000 614 </t>
  </si>
  <si>
    <t>Субсидии автономным учреждениям</t>
  </si>
  <si>
    <t xml:space="preserve">000 0700 0000000000 620 </t>
  </si>
  <si>
    <t>Субсидии автономным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</si>
  <si>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 xml:space="preserve">000 0700 0000000000 621 </t>
  </si>
  <si>
    <t>Субсидии автономным учреждениям на иные цели</t>
  </si>
  <si>
    <t xml:space="preserve">000 0700 0000000000 622 </t>
  </si>
  <si>
    <t>Субсидии автономным учреждениям на финансовое обеспечение государственного (муниципального) задания в рамках исполнения государственного (муниципального) социального заказа на оказание государственных (муниципальных) услуг в социальной сфере</t>
  </si>
  <si>
    <t xml:space="preserve">000 0700 0000000000 624 </t>
  </si>
  <si>
    <t xml:space="preserve">000 0700 0000000000 800 </t>
  </si>
  <si>
    <t xml:space="preserve">000 0700 0000000000 810 </t>
  </si>
  <si>
    <t xml:space="preserve">000 0700 0000000000 811 </t>
  </si>
  <si>
    <t>Дошкольное образование</t>
  </si>
  <si>
    <t xml:space="preserve">000 0701 0000000000 000 </t>
  </si>
  <si>
    <t xml:space="preserve">000 0701 0000000000 400 </t>
  </si>
  <si>
    <t xml:space="preserve">000 0701 0000000000 410 </t>
  </si>
  <si>
    <t xml:space="preserve">000 0701 0000000000 414 </t>
  </si>
  <si>
    <t xml:space="preserve">000 0701 0000000000 600 </t>
  </si>
  <si>
    <t xml:space="preserve">000 0701 0000000000 610 </t>
  </si>
  <si>
    <t xml:space="preserve">000 0701 0000000000 611 </t>
  </si>
  <si>
    <t xml:space="preserve">000 0701 0000000000 612 </t>
  </si>
  <si>
    <t xml:space="preserve">000 0701 0000000000 620 </t>
  </si>
  <si>
    <t xml:space="preserve">000 0701 0000000000 621 </t>
  </si>
  <si>
    <t>Общее образование</t>
  </si>
  <si>
    <t xml:space="preserve">000 0702 0000000000 000 </t>
  </si>
  <si>
    <t xml:space="preserve">000 0702 0000000000 600 </t>
  </si>
  <si>
    <t xml:space="preserve">000 0702 0000000000 610 </t>
  </si>
  <si>
    <t xml:space="preserve">000 0702 0000000000 611 </t>
  </si>
  <si>
    <t xml:space="preserve">000 0702 0000000000 612 </t>
  </si>
  <si>
    <t xml:space="preserve">000 0702 0000000000 620 </t>
  </si>
  <si>
    <t xml:space="preserve">000 0702 0000000000 621 </t>
  </si>
  <si>
    <t xml:space="preserve">000 0702 0000000000 622 </t>
  </si>
  <si>
    <t>Дополнительное образование детей</t>
  </si>
  <si>
    <t xml:space="preserve">000 0703 0000000000 000 </t>
  </si>
  <si>
    <t xml:space="preserve">000 0703 0000000000 600 </t>
  </si>
  <si>
    <t xml:space="preserve">000 0703 0000000000 610 </t>
  </si>
  <si>
    <t xml:space="preserve">000 0703 0000000000 611 </t>
  </si>
  <si>
    <t xml:space="preserve">000 0703 0000000000 612 </t>
  </si>
  <si>
    <t xml:space="preserve">000 0703 0000000000 614 </t>
  </si>
  <si>
    <t xml:space="preserve">000 0703 0000000000 620 </t>
  </si>
  <si>
    <t xml:space="preserve">000 0703 0000000000 622 </t>
  </si>
  <si>
    <t xml:space="preserve">000 0703 0000000000 624 </t>
  </si>
  <si>
    <t>Молодежная политика</t>
  </si>
  <si>
    <t xml:space="preserve">000 0707 0000000000 000 </t>
  </si>
  <si>
    <t xml:space="preserve">000 0707 0000000000 200 </t>
  </si>
  <si>
    <t xml:space="preserve">000 0707 0000000000 240 </t>
  </si>
  <si>
    <t xml:space="preserve">000 0707 0000000000 244 </t>
  </si>
  <si>
    <t>Другие вопросы в области образования</t>
  </si>
  <si>
    <t xml:space="preserve">000 0709 0000000000 000 </t>
  </si>
  <si>
    <t xml:space="preserve">000 0709 0000000000 100 </t>
  </si>
  <si>
    <t xml:space="preserve">000 0709 0000000000 120 </t>
  </si>
  <si>
    <t xml:space="preserve">000 0709 0000000000 121 </t>
  </si>
  <si>
    <t xml:space="preserve">000 0709 0000000000 122 </t>
  </si>
  <si>
    <t xml:space="preserve">000 0709 0000000000 129 </t>
  </si>
  <si>
    <t xml:space="preserve">000 0709 0000000000 200 </t>
  </si>
  <si>
    <t xml:space="preserve">000 0709 0000000000 240 </t>
  </si>
  <si>
    <t xml:space="preserve">000 0709 0000000000 242 </t>
  </si>
  <si>
    <t xml:space="preserve">000 0709 0000000000 244 </t>
  </si>
  <si>
    <t xml:space="preserve">000 0709 0000000000 300 </t>
  </si>
  <si>
    <t xml:space="preserve">000 0709 0000000000 320 </t>
  </si>
  <si>
    <t xml:space="preserve">000 0709 0000000000 323 </t>
  </si>
  <si>
    <t xml:space="preserve">000 0709 0000000000 360 </t>
  </si>
  <si>
    <t xml:space="preserve">000 0709 0000000000 600 </t>
  </si>
  <si>
    <t xml:space="preserve">000 0709 0000000000 610 </t>
  </si>
  <si>
    <t xml:space="preserve">000 0709 0000000000 611 </t>
  </si>
  <si>
    <t xml:space="preserve">000 0709 0000000000 612 </t>
  </si>
  <si>
    <t xml:space="preserve">000 0709 0000000000 620 </t>
  </si>
  <si>
    <t xml:space="preserve">000 0709 0000000000 622 </t>
  </si>
  <si>
    <t xml:space="preserve">000 0709 0000000000 800 </t>
  </si>
  <si>
    <t xml:space="preserve">000 0709 0000000000 810 </t>
  </si>
  <si>
    <t xml:space="preserve">000 0709 0000000000 811 </t>
  </si>
  <si>
    <t>КУЛЬТУРА, КИНЕМАТОГРАФИЯ</t>
  </si>
  <si>
    <t xml:space="preserve">000 0800 0000000000 000 </t>
  </si>
  <si>
    <t xml:space="preserve">000 0800 0000000000 100 </t>
  </si>
  <si>
    <t xml:space="preserve">000 0800 0000000000 120 </t>
  </si>
  <si>
    <t xml:space="preserve">000 0800 0000000000 121 </t>
  </si>
  <si>
    <t xml:space="preserve">000 0800 0000000000 122 </t>
  </si>
  <si>
    <t xml:space="preserve">000 0800 0000000000 129 </t>
  </si>
  <si>
    <t xml:space="preserve">000 0800 0000000000 200 </t>
  </si>
  <si>
    <t xml:space="preserve">000 0800 0000000000 240 </t>
  </si>
  <si>
    <t xml:space="preserve">000 0800 0000000000 242 </t>
  </si>
  <si>
    <t xml:space="preserve">000 0800 0000000000 244 </t>
  </si>
  <si>
    <t xml:space="preserve">000 0800 0000000000 400 </t>
  </si>
  <si>
    <t xml:space="preserve">000 0800 0000000000 410 </t>
  </si>
  <si>
    <t xml:space="preserve">000 0800 0000000000 414 </t>
  </si>
  <si>
    <t xml:space="preserve">000 0800 0000000000 600 </t>
  </si>
  <si>
    <t xml:space="preserve">000 0800 0000000000 610 </t>
  </si>
  <si>
    <t xml:space="preserve">000 0800 0000000000 611 </t>
  </si>
  <si>
    <t xml:space="preserve">000 0800 0000000000 612 </t>
  </si>
  <si>
    <t>Культура</t>
  </si>
  <si>
    <t xml:space="preserve">000 0801 0000000000 000 </t>
  </si>
  <si>
    <t xml:space="preserve">000 0801 0000000000 400 </t>
  </si>
  <si>
    <t xml:space="preserve">000 0801 0000000000 410 </t>
  </si>
  <si>
    <t xml:space="preserve">000 0801 0000000000 414 </t>
  </si>
  <si>
    <t xml:space="preserve">000 0801 0000000000 600 </t>
  </si>
  <si>
    <t xml:space="preserve">000 0801 0000000000 610 </t>
  </si>
  <si>
    <t xml:space="preserve">000 0801 0000000000 611 </t>
  </si>
  <si>
    <t xml:space="preserve">000 0801 0000000000 612 </t>
  </si>
  <si>
    <t>Другие вопросы в области культуры, кинематографии</t>
  </si>
  <si>
    <t xml:space="preserve">000 0804 0000000000 000 </t>
  </si>
  <si>
    <t xml:space="preserve">000 0804 0000000000 100 </t>
  </si>
  <si>
    <t xml:space="preserve">000 0804 0000000000 120 </t>
  </si>
  <si>
    <t xml:space="preserve">000 0804 0000000000 121 </t>
  </si>
  <si>
    <t xml:space="preserve">000 0804 0000000000 122 </t>
  </si>
  <si>
    <t xml:space="preserve">000 0804 0000000000 129 </t>
  </si>
  <si>
    <t xml:space="preserve">000 0804 0000000000 200 </t>
  </si>
  <si>
    <t xml:space="preserve">000 0804 0000000000 240 </t>
  </si>
  <si>
    <t xml:space="preserve">000 0804 0000000000 242 </t>
  </si>
  <si>
    <t xml:space="preserve">000 0804 0000000000 244 </t>
  </si>
  <si>
    <t>СОЦИАЛЬНАЯ ПОЛИТИКА</t>
  </si>
  <si>
    <t xml:space="preserve">000 1000 0000000000 000 </t>
  </si>
  <si>
    <t xml:space="preserve">000 1000 0000000000 200 </t>
  </si>
  <si>
    <t xml:space="preserve">000 1000 0000000000 240 </t>
  </si>
  <si>
    <t xml:space="preserve">000 1000 0000000000 244 </t>
  </si>
  <si>
    <t xml:space="preserve">000 1000 0000000000 300 </t>
  </si>
  <si>
    <t>Публичные нормативные социальные выплаты гражданам</t>
  </si>
  <si>
    <t xml:space="preserve">000 1000 0000000000 310 </t>
  </si>
  <si>
    <t>Иные пенсии, социальные доплаты к пенсиям</t>
  </si>
  <si>
    <t xml:space="preserve">000 1000 0000000000 312 </t>
  </si>
  <si>
    <t>Пособия, компенсации, меры социальной поддержки по публичным нормативным обязательствам</t>
  </si>
  <si>
    <t xml:space="preserve">000 1000 0000000000 313 </t>
  </si>
  <si>
    <t xml:space="preserve">000 1000 0000000000 320 </t>
  </si>
  <si>
    <t xml:space="preserve">000 1000 0000000000 321 </t>
  </si>
  <si>
    <t>Субсидии гражданам на приобретение жилья</t>
  </si>
  <si>
    <t xml:space="preserve">000 1000 0000000000 322 </t>
  </si>
  <si>
    <t xml:space="preserve">000 1000 0000000000 400 </t>
  </si>
  <si>
    <t xml:space="preserve">000 1000 0000000000 410 </t>
  </si>
  <si>
    <t xml:space="preserve">000 1000 0000000000 412 </t>
  </si>
  <si>
    <t xml:space="preserve">000 1000 0000000000 600 </t>
  </si>
  <si>
    <t xml:space="preserve">000 1000 0000000000 610 </t>
  </si>
  <si>
    <t xml:space="preserve">000 1000 0000000000 612 </t>
  </si>
  <si>
    <t>Пенсионное обеспечение</t>
  </si>
  <si>
    <t xml:space="preserve">000 1001 0000000000 000 </t>
  </si>
  <si>
    <t xml:space="preserve">000 1001 0000000000 300 </t>
  </si>
  <si>
    <t xml:space="preserve">000 1001 0000000000 310 </t>
  </si>
  <si>
    <t xml:space="preserve">000 1001 0000000000 312 </t>
  </si>
  <si>
    <t>Социальное обеспечение населения</t>
  </si>
  <si>
    <t xml:space="preserve">000 1003 0000000000 000 </t>
  </si>
  <si>
    <t xml:space="preserve">000 1003 0000000000 300 </t>
  </si>
  <si>
    <t xml:space="preserve">000 1003 0000000000 310 </t>
  </si>
  <si>
    <t xml:space="preserve">000 1003 0000000000 313 </t>
  </si>
  <si>
    <t xml:space="preserve">000 1003 0000000000 320 </t>
  </si>
  <si>
    <t xml:space="preserve">000 1003 0000000000 321 </t>
  </si>
  <si>
    <t xml:space="preserve">000 1003 0000000000 322 </t>
  </si>
  <si>
    <t>Охрана семьи и детства</t>
  </si>
  <si>
    <t xml:space="preserve">000 1004 0000000000 000 </t>
  </si>
  <si>
    <t xml:space="preserve">000 1004 0000000000 200 </t>
  </si>
  <si>
    <t xml:space="preserve">000 1004 0000000000 240 </t>
  </si>
  <si>
    <t xml:space="preserve">000 1004 0000000000 244 </t>
  </si>
  <si>
    <t xml:space="preserve">000 1004 0000000000 300 </t>
  </si>
  <si>
    <t xml:space="preserve">000 1004 0000000000 320 </t>
  </si>
  <si>
    <t xml:space="preserve">000 1004 0000000000 321 </t>
  </si>
  <si>
    <t xml:space="preserve">000 1004 0000000000 322 </t>
  </si>
  <si>
    <t xml:space="preserve">000 1004 0000000000 400 </t>
  </si>
  <si>
    <t xml:space="preserve">000 1004 0000000000 410 </t>
  </si>
  <si>
    <t xml:space="preserve">000 1004 0000000000 412 </t>
  </si>
  <si>
    <t>Другие вопросы в области социальной политики</t>
  </si>
  <si>
    <t xml:space="preserve">000 1006 0000000000 000 </t>
  </si>
  <si>
    <t xml:space="preserve">000 1006 0000000000 200 </t>
  </si>
  <si>
    <t xml:space="preserve">000 1006 0000000000 240 </t>
  </si>
  <si>
    <t xml:space="preserve">000 1006 0000000000 244 </t>
  </si>
  <si>
    <t xml:space="preserve">000 1006 0000000000 600 </t>
  </si>
  <si>
    <t xml:space="preserve">000 1006 0000000000 610 </t>
  </si>
  <si>
    <t xml:space="preserve">000 1006 0000000000 612 </t>
  </si>
  <si>
    <t>ФИЗИЧЕСКАЯ КУЛЬТУРА И СПОРТ</t>
  </si>
  <si>
    <t xml:space="preserve">000 1100 0000000000 000 </t>
  </si>
  <si>
    <t xml:space="preserve">000 1100 0000000000 200 </t>
  </si>
  <si>
    <t xml:space="preserve">000 1100 0000000000 240 </t>
  </si>
  <si>
    <t xml:space="preserve">000 1100 0000000000 244 </t>
  </si>
  <si>
    <t xml:space="preserve">000 1100 0000000000 600 </t>
  </si>
  <si>
    <t xml:space="preserve">000 1100 0000000000 610 </t>
  </si>
  <si>
    <t xml:space="preserve">000 1100 0000000000 611 </t>
  </si>
  <si>
    <t xml:space="preserve">000 1100 0000000000 612 </t>
  </si>
  <si>
    <t>Физическая культура</t>
  </si>
  <si>
    <t xml:space="preserve">000 1101 0000000000 000 </t>
  </si>
  <si>
    <t xml:space="preserve">000 1101 0000000000 600 </t>
  </si>
  <si>
    <t xml:space="preserve">000 1101 0000000000 610 </t>
  </si>
  <si>
    <t xml:space="preserve">000 1101 0000000000 611 </t>
  </si>
  <si>
    <t>Массовый спорт</t>
  </si>
  <si>
    <t xml:space="preserve">000 1102 0000000000 000 </t>
  </si>
  <si>
    <t xml:space="preserve">000 1102 0000000000 200 </t>
  </si>
  <si>
    <t xml:space="preserve">000 1102 0000000000 240 </t>
  </si>
  <si>
    <t xml:space="preserve">000 1102 0000000000 244 </t>
  </si>
  <si>
    <t xml:space="preserve">000 1102 0000000000 600 </t>
  </si>
  <si>
    <t xml:space="preserve">000 1102 0000000000 610 </t>
  </si>
  <si>
    <t xml:space="preserve">000 1102 0000000000 611 </t>
  </si>
  <si>
    <t xml:space="preserve">000 1102 0000000000 612 </t>
  </si>
  <si>
    <t>Спорт высших достижений</t>
  </si>
  <si>
    <t xml:space="preserve">000 1103 0000000000 000 </t>
  </si>
  <si>
    <t xml:space="preserve">000 1103 0000000000 600 </t>
  </si>
  <si>
    <t xml:space="preserve">000 1103 0000000000 610 </t>
  </si>
  <si>
    <t xml:space="preserve">000 1103 0000000000 611 </t>
  </si>
  <si>
    <t xml:space="preserve">000 1103 0000000000 612 </t>
  </si>
  <si>
    <t>СРЕДСТВА МАССОВОЙ ИНФОРМАЦИИ</t>
  </si>
  <si>
    <t xml:space="preserve">000 1200 0000000000 000 </t>
  </si>
  <si>
    <t xml:space="preserve">000 1200 0000000000 600 </t>
  </si>
  <si>
    <t xml:space="preserve">000 1200 0000000000 610 </t>
  </si>
  <si>
    <t xml:space="preserve">000 1200 0000000000 611 </t>
  </si>
  <si>
    <t>Периодическая печать и издательства</t>
  </si>
  <si>
    <t xml:space="preserve">000 1202 0000000000 000 </t>
  </si>
  <si>
    <t xml:space="preserve">000 1202 0000000000 600 </t>
  </si>
  <si>
    <t xml:space="preserve">000 1202 0000000000 610 </t>
  </si>
  <si>
    <t xml:space="preserve">000 1202 0000000000 611 </t>
  </si>
  <si>
    <t>ОБСЛУЖИВАНИЕ ГОСУДАРСТВЕННОГО (МУНИЦИПАЛЬНОГО) ДОЛГА</t>
  </si>
  <si>
    <t xml:space="preserve">000 1300 0000000000 000 </t>
  </si>
  <si>
    <t>Обслуживание государственного (муниципального) долга</t>
  </si>
  <si>
    <t xml:space="preserve">000 1300 0000000000 700 </t>
  </si>
  <si>
    <t>Обслуживание муниципального долга</t>
  </si>
  <si>
    <t xml:space="preserve">000 1300 0000000000 730 </t>
  </si>
  <si>
    <t>Обслуживание государственного (муниципального) внутреннего долга</t>
  </si>
  <si>
    <t xml:space="preserve">000 1301 0000000000 000 </t>
  </si>
  <si>
    <t xml:space="preserve">000 1301 0000000000 700 </t>
  </si>
  <si>
    <t xml:space="preserve">000 1301 0000000000 730 </t>
  </si>
  <si>
    <t>Результат исполнения бюджета (дефицит / профицит)</t>
  </si>
  <si>
    <t>450</t>
  </si>
  <si>
    <t xml:space="preserve">x                    </t>
  </si>
  <si>
    <t xml:space="preserve">             Форма 0503117  с.3</t>
  </si>
  <si>
    <t xml:space="preserve">                    3. Источники финансирования дефицита бюджета</t>
  </si>
  <si>
    <t>Код источника финансирования дефицита бюджета по бюджетной классификации</t>
  </si>
  <si>
    <t>Источники финансирования дефицита бюджета - всего</t>
  </si>
  <si>
    <t>500</t>
  </si>
  <si>
    <t>источники внутреннего финансирования бюджета</t>
  </si>
  <si>
    <t>520</t>
  </si>
  <si>
    <t>из них:</t>
  </si>
  <si>
    <t>Привлечение муниципальными округами кредитов от кредитных организаций в валюте Российской Федерации</t>
  </si>
  <si>
    <t>001 01020000140000710</t>
  </si>
  <si>
    <t>Погашение муниципальными округами кредитов от кредитных организаций в валюте Российской Федерации</t>
  </si>
  <si>
    <t>001 01020000140000810</t>
  </si>
  <si>
    <t>Привлечение кредитов из других бюджетов бюджетной системы Российской Федерации бюджетами муниципальных округов в валюте Российской Федерации</t>
  </si>
  <si>
    <t>001 01030100140000710</t>
  </si>
  <si>
    <t>Увеличение финансовых активов в собственности муниципальных округов за счет средств на казначейских счетах для осуществления и отражения операций с денежными средствами, поступающими во временное распоряжение получателей средств местного бюджета, казначейских счетах для осуществления и отражения операций с денежными средствами бюджетных и автономных учреждений, казначейских счетах для осуществления и отражения операций с денежными средствами юридических лиц, не являющихся участниками бюджетного процесса, бюджетными и автономными учреждениями</t>
  </si>
  <si>
    <t>001 01061002140000550</t>
  </si>
  <si>
    <t>источники внешнего финансирования бюджета</t>
  </si>
  <si>
    <t>620</t>
  </si>
  <si>
    <t>Изменение остатков средств</t>
  </si>
  <si>
    <t>700</t>
  </si>
  <si>
    <t>*** 01000000000000000</t>
  </si>
  <si>
    <t>Изменение остатков средств на счетах по учету средств бюджета</t>
  </si>
  <si>
    <t>*** 01050000000000000</t>
  </si>
  <si>
    <t>увеличение остатков средств, всего</t>
  </si>
  <si>
    <t>710</t>
  </si>
  <si>
    <t>001 01050000000000500</t>
  </si>
  <si>
    <t>Увеличение прочих остатков денежных средств бюджетов муниципальных округов</t>
  </si>
  <si>
    <t>001 01050201140000510</t>
  </si>
  <si>
    <t>уменьшение остатков средств, всего</t>
  </si>
  <si>
    <t>720</t>
  </si>
  <si>
    <t>001 01050000000000600</t>
  </si>
  <si>
    <t>Уменьшение прочих остатков денежных средств бюджетов муниципальных округов</t>
  </si>
  <si>
    <t>001 01050201140000610</t>
  </si>
  <si>
    <t>Доходы/EXPORT_SRC_KIND</t>
  </si>
  <si>
    <t>Доходы/FORM_CODE</t>
  </si>
  <si>
    <t>117</t>
  </si>
  <si>
    <t>Доходы/REG_DATE</t>
  </si>
  <si>
    <t>01.10.2024</t>
  </si>
  <si>
    <t>Доходы/RANGE_NAMES</t>
  </si>
  <si>
    <t>1</t>
  </si>
  <si>
    <t>Доходы/EXPORT_PARAM_SRC_KIND</t>
  </si>
  <si>
    <t>3</t>
  </si>
  <si>
    <t>Доходы/FinTexExportButtonView</t>
  </si>
  <si>
    <t>Доходы/PARAMS</t>
  </si>
  <si>
    <t>Доходы/FILE_NAME</t>
  </si>
  <si>
    <t>D:\ИСПОЛНЕНИЕ БЮДЖЕТА 2023\0503117\117Y01.txt</t>
  </si>
  <si>
    <t>Доходы/EXPORT_SRC_CODE</t>
  </si>
  <si>
    <t>Доходы/PERIOD</t>
  </si>
  <si>
    <t>на 01 октября 2024 года</t>
  </si>
  <si>
    <t>"15"    октября  2024  г.</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</si>
</sst>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dd/mm/yyyy\ &quot;г.&quot;"/>
    <numFmt numFmtId="165" formatCode="?"/>
  </numFmts>
  <fonts count="5" x14ac:knownFonts="1">
    <font>
      <sz val="10"/>
      <name val="Arial"/>
    </font>
    <font>
      <b/>
      <sz val="11"/>
      <name val="Arial Cyr"/>
    </font>
    <font>
      <sz val="8"/>
      <name val="Arial Cyr"/>
    </font>
    <font>
      <sz val="10"/>
      <name val="Arial Cyr"/>
    </font>
    <font>
      <b/>
      <sz val="8"/>
      <name val="Arial Cyr"/>
    </font>
  </fonts>
  <fills count="2">
    <fill>
      <patternFill patternType="none"/>
    </fill>
    <fill>
      <patternFill patternType="gray125"/>
    </fill>
  </fills>
  <borders count="46">
    <border>
      <left/>
      <right/>
      <top/>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hair">
        <color indexed="64"/>
      </top>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hair">
        <color indexed="64"/>
      </bottom>
      <diagonal/>
    </border>
    <border>
      <left style="thin">
        <color indexed="64"/>
      </left>
      <right/>
      <top/>
      <bottom style="thin">
        <color indexed="64"/>
      </bottom>
      <diagonal/>
    </border>
    <border>
      <left/>
      <right/>
      <top style="thin">
        <color indexed="64"/>
      </top>
      <bottom/>
      <diagonal/>
    </border>
    <border>
      <left/>
      <right/>
      <top style="medium">
        <color indexed="64"/>
      </top>
      <bottom/>
      <diagonal/>
    </border>
    <border>
      <left style="thin">
        <color indexed="64"/>
      </left>
      <right/>
      <top style="medium">
        <color indexed="64"/>
      </top>
      <bottom/>
      <diagonal/>
    </border>
    <border>
      <left style="thin">
        <color indexed="64"/>
      </left>
      <right/>
      <top/>
      <bottom/>
      <diagonal/>
    </border>
    <border>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hair">
        <color indexed="64"/>
      </top>
      <bottom style="hair">
        <color indexed="64"/>
      </bottom>
      <diagonal/>
    </border>
    <border>
      <left style="thin">
        <color indexed="64"/>
      </left>
      <right/>
      <top style="hair">
        <color indexed="64"/>
      </top>
      <bottom/>
      <diagonal/>
    </border>
  </borders>
  <cellStyleXfs count="1">
    <xf numFmtId="0" fontId="0" fillId="0" borderId="0"/>
  </cellStyleXfs>
  <cellXfs count="124">
    <xf numFmtId="0" fontId="0" fillId="0" borderId="0" xfId="0"/>
    <xf numFmtId="0" fontId="1" fillId="0" borderId="0" xfId="0" applyFont="1" applyBorder="1" applyAlignment="1" applyProtection="1">
      <alignment horizontal="center"/>
    </xf>
    <xf numFmtId="0" fontId="2" fillId="0" borderId="0" xfId="0" applyFont="1" applyBorder="1" applyAlignment="1" applyProtection="1"/>
    <xf numFmtId="0" fontId="2" fillId="0" borderId="0" xfId="0" applyFont="1" applyBorder="1" applyAlignment="1" applyProtection="1">
      <alignment horizontal="right"/>
    </xf>
    <xf numFmtId="0" fontId="2" fillId="0" borderId="1" xfId="0" applyFont="1" applyBorder="1" applyAlignment="1" applyProtection="1">
      <alignment horizontal="center"/>
    </xf>
    <xf numFmtId="0" fontId="3" fillId="0" borderId="0" xfId="0" applyFont="1" applyBorder="1" applyAlignment="1" applyProtection="1">
      <alignment horizontal="left"/>
    </xf>
    <xf numFmtId="49" fontId="2" fillId="0" borderId="0" xfId="0" applyNumberFormat="1" applyFont="1" applyBorder="1" applyAlignment="1" applyProtection="1">
      <alignment horizontal="right"/>
    </xf>
    <xf numFmtId="49" fontId="2" fillId="0" borderId="2" xfId="0" applyNumberFormat="1" applyFont="1" applyBorder="1" applyAlignment="1" applyProtection="1">
      <alignment horizontal="centerContinuous"/>
    </xf>
    <xf numFmtId="0" fontId="2" fillId="0" borderId="0" xfId="0" applyFont="1" applyBorder="1" applyAlignment="1" applyProtection="1">
      <alignment horizontal="center"/>
    </xf>
    <xf numFmtId="164" fontId="2" fillId="0" borderId="3" xfId="0" applyNumberFormat="1" applyFont="1" applyBorder="1" applyAlignment="1" applyProtection="1">
      <alignment horizontal="center"/>
    </xf>
    <xf numFmtId="49" fontId="3" fillId="0" borderId="0" xfId="0" applyNumberFormat="1" applyFont="1" applyBorder="1" applyAlignment="1" applyProtection="1"/>
    <xf numFmtId="49" fontId="2" fillId="0" borderId="4" xfId="0" applyNumberFormat="1" applyFont="1" applyBorder="1" applyAlignment="1" applyProtection="1">
      <alignment horizontal="center"/>
    </xf>
    <xf numFmtId="0" fontId="2" fillId="0" borderId="0" xfId="0" applyFont="1" applyBorder="1" applyAlignment="1" applyProtection="1">
      <alignment horizontal="left"/>
    </xf>
    <xf numFmtId="49" fontId="2" fillId="0" borderId="3" xfId="0" applyNumberFormat="1" applyFont="1" applyBorder="1" applyAlignment="1" applyProtection="1">
      <alignment horizontal="center"/>
    </xf>
    <xf numFmtId="49" fontId="2" fillId="0" borderId="0" xfId="0" applyNumberFormat="1" applyFont="1" applyBorder="1" applyAlignment="1" applyProtection="1"/>
    <xf numFmtId="49" fontId="2" fillId="0" borderId="4" xfId="0" applyNumberFormat="1" applyFont="1" applyBorder="1" applyAlignment="1" applyProtection="1">
      <alignment horizontal="centerContinuous"/>
    </xf>
    <xf numFmtId="49" fontId="2" fillId="0" borderId="0" xfId="0" applyNumberFormat="1" applyFont="1" applyBorder="1" applyAlignment="1" applyProtection="1">
      <alignment horizontal="left"/>
    </xf>
    <xf numFmtId="49" fontId="2" fillId="0" borderId="7" xfId="0" applyNumberFormat="1" applyFont="1" applyBorder="1" applyAlignment="1" applyProtection="1">
      <alignment horizontal="centerContinuous"/>
    </xf>
    <xf numFmtId="0" fontId="1" fillId="0" borderId="0" xfId="0" applyFont="1" applyBorder="1" applyAlignment="1" applyProtection="1"/>
    <xf numFmtId="0" fontId="2" fillId="0" borderId="17" xfId="0" applyFont="1" applyBorder="1" applyAlignment="1" applyProtection="1">
      <alignment horizontal="center" vertical="center"/>
    </xf>
    <xf numFmtId="0" fontId="2" fillId="0" borderId="1" xfId="0" applyFont="1" applyBorder="1" applyAlignment="1" applyProtection="1">
      <alignment horizontal="center" vertical="center"/>
    </xf>
    <xf numFmtId="0" fontId="2" fillId="0" borderId="18" xfId="0" applyFont="1" applyBorder="1" applyAlignment="1" applyProtection="1">
      <alignment horizontal="center" vertical="center"/>
    </xf>
    <xf numFmtId="49" fontId="2" fillId="0" borderId="1" xfId="0" applyNumberFormat="1" applyFont="1" applyBorder="1" applyAlignment="1" applyProtection="1">
      <alignment horizontal="center" vertical="center"/>
    </xf>
    <xf numFmtId="49" fontId="2" fillId="0" borderId="19" xfId="0" applyNumberFormat="1" applyFont="1" applyBorder="1" applyAlignment="1" applyProtection="1">
      <alignment horizontal="center" vertical="center"/>
    </xf>
    <xf numFmtId="49" fontId="2" fillId="0" borderId="20" xfId="0" applyNumberFormat="1" applyFont="1" applyBorder="1" applyAlignment="1" applyProtection="1">
      <alignment horizontal="center" vertical="center"/>
    </xf>
    <xf numFmtId="49" fontId="2" fillId="0" borderId="21" xfId="0" applyNumberFormat="1" applyFont="1" applyBorder="1" applyAlignment="1" applyProtection="1">
      <alignment horizontal="left" wrapText="1"/>
    </xf>
    <xf numFmtId="49" fontId="2" fillId="0" borderId="22" xfId="0" applyNumberFormat="1" applyFont="1" applyBorder="1" applyAlignment="1" applyProtection="1">
      <alignment horizontal="center" wrapText="1"/>
    </xf>
    <xf numFmtId="49" fontId="2" fillId="0" borderId="23" xfId="0" applyNumberFormat="1" applyFont="1" applyBorder="1" applyAlignment="1" applyProtection="1">
      <alignment horizontal="center"/>
    </xf>
    <xf numFmtId="4" fontId="2" fillId="0" borderId="24" xfId="0" applyNumberFormat="1" applyFont="1" applyBorder="1" applyAlignment="1" applyProtection="1">
      <alignment horizontal="right"/>
    </xf>
    <xf numFmtId="4" fontId="2" fillId="0" borderId="25" xfId="0" applyNumberFormat="1" applyFont="1" applyBorder="1" applyAlignment="1" applyProtection="1">
      <alignment horizontal="right"/>
    </xf>
    <xf numFmtId="49" fontId="2" fillId="0" borderId="26" xfId="0" applyNumberFormat="1" applyFont="1" applyBorder="1" applyAlignment="1" applyProtection="1">
      <alignment horizontal="left" wrapText="1"/>
    </xf>
    <xf numFmtId="49" fontId="2" fillId="0" borderId="27" xfId="0" applyNumberFormat="1" applyFont="1" applyBorder="1" applyAlignment="1" applyProtection="1">
      <alignment horizontal="center" wrapText="1"/>
    </xf>
    <xf numFmtId="49" fontId="2" fillId="0" borderId="28" xfId="0" applyNumberFormat="1" applyFont="1" applyBorder="1" applyAlignment="1" applyProtection="1">
      <alignment horizontal="center"/>
    </xf>
    <xf numFmtId="4" fontId="2" fillId="0" borderId="29" xfId="0" applyNumberFormat="1" applyFont="1" applyBorder="1" applyAlignment="1" applyProtection="1">
      <alignment horizontal="right"/>
    </xf>
    <xf numFmtId="4" fontId="2" fillId="0" borderId="30" xfId="0" applyNumberFormat="1" applyFont="1" applyBorder="1" applyAlignment="1" applyProtection="1">
      <alignment horizontal="right"/>
    </xf>
    <xf numFmtId="49" fontId="2" fillId="0" borderId="31" xfId="0" applyNumberFormat="1" applyFont="1" applyBorder="1" applyAlignment="1" applyProtection="1">
      <alignment horizontal="left" wrapText="1"/>
    </xf>
    <xf numFmtId="49" fontId="2" fillId="0" borderId="14" xfId="0" applyNumberFormat="1" applyFont="1" applyBorder="1" applyAlignment="1" applyProtection="1">
      <alignment horizontal="center" wrapText="1"/>
    </xf>
    <xf numFmtId="49" fontId="2" fillId="0" borderId="32" xfId="0" applyNumberFormat="1" applyFont="1" applyBorder="1" applyAlignment="1" applyProtection="1">
      <alignment horizontal="center"/>
    </xf>
    <xf numFmtId="4" fontId="2" fillId="0" borderId="15" xfId="0" applyNumberFormat="1" applyFont="1" applyBorder="1" applyAlignment="1" applyProtection="1">
      <alignment horizontal="right"/>
    </xf>
    <xf numFmtId="4" fontId="2" fillId="0" borderId="16" xfId="0" applyNumberFormat="1" applyFont="1" applyBorder="1" applyAlignment="1" applyProtection="1">
      <alignment horizontal="right"/>
    </xf>
    <xf numFmtId="165" fontId="2" fillId="0" borderId="31" xfId="0" applyNumberFormat="1" applyFont="1" applyBorder="1" applyAlignment="1" applyProtection="1">
      <alignment horizontal="left" wrapText="1"/>
    </xf>
    <xf numFmtId="0" fontId="2" fillId="0" borderId="33" xfId="0" applyFont="1" applyBorder="1" applyAlignment="1" applyProtection="1">
      <alignment horizontal="left"/>
    </xf>
    <xf numFmtId="0" fontId="2" fillId="0" borderId="34" xfId="0" applyFont="1" applyBorder="1" applyAlignment="1" applyProtection="1">
      <alignment horizontal="center"/>
    </xf>
    <xf numFmtId="49" fontId="2" fillId="0" borderId="34" xfId="0" applyNumberFormat="1" applyFont="1" applyBorder="1" applyAlignment="1" applyProtection="1">
      <alignment horizontal="center" vertical="center"/>
    </xf>
    <xf numFmtId="0" fontId="3" fillId="0" borderId="0" xfId="0" applyFont="1" applyBorder="1" applyAlignment="1" applyProtection="1"/>
    <xf numFmtId="0" fontId="2" fillId="0" borderId="36" xfId="0" applyFont="1" applyBorder="1" applyAlignment="1" applyProtection="1">
      <alignment vertical="center" wrapText="1"/>
    </xf>
    <xf numFmtId="49" fontId="2" fillId="0" borderId="36" xfId="0" applyNumberFormat="1" applyFont="1" applyBorder="1" applyAlignment="1" applyProtection="1">
      <alignment horizontal="center" vertical="center" wrapText="1"/>
    </xf>
    <xf numFmtId="49" fontId="2" fillId="0" borderId="13" xfId="0" applyNumberFormat="1" applyFont="1" applyBorder="1" applyAlignment="1" applyProtection="1">
      <alignment vertical="center"/>
    </xf>
    <xf numFmtId="0" fontId="2" fillId="0" borderId="32" xfId="0" applyFont="1" applyBorder="1" applyAlignment="1" applyProtection="1">
      <alignment vertical="center" wrapText="1"/>
    </xf>
    <xf numFmtId="49" fontId="2" fillId="0" borderId="32" xfId="0" applyNumberFormat="1" applyFont="1" applyBorder="1" applyAlignment="1" applyProtection="1">
      <alignment horizontal="center" vertical="center" wrapText="1"/>
    </xf>
    <xf numFmtId="49" fontId="2" fillId="0" borderId="16" xfId="0" applyNumberFormat="1" applyFont="1" applyBorder="1" applyAlignment="1" applyProtection="1">
      <alignment vertical="center"/>
    </xf>
    <xf numFmtId="49" fontId="2" fillId="0" borderId="18" xfId="0" applyNumberFormat="1" applyFont="1" applyBorder="1" applyAlignment="1" applyProtection="1">
      <alignment horizontal="center" vertical="center"/>
    </xf>
    <xf numFmtId="49" fontId="4" fillId="0" borderId="31" xfId="0" applyNumberFormat="1" applyFont="1" applyBorder="1" applyAlignment="1" applyProtection="1">
      <alignment horizontal="left" wrapText="1"/>
    </xf>
    <xf numFmtId="49" fontId="4" fillId="0" borderId="37" xfId="0" applyNumberFormat="1" applyFont="1" applyBorder="1" applyAlignment="1" applyProtection="1">
      <alignment horizontal="center" wrapText="1"/>
    </xf>
    <xf numFmtId="49" fontId="4" fillId="0" borderId="32" xfId="0" applyNumberFormat="1" applyFont="1" applyBorder="1" applyAlignment="1" applyProtection="1">
      <alignment horizontal="center"/>
    </xf>
    <xf numFmtId="4" fontId="4" fillId="0" borderId="15" xfId="0" applyNumberFormat="1" applyFont="1" applyBorder="1" applyAlignment="1" applyProtection="1">
      <alignment horizontal="right"/>
    </xf>
    <xf numFmtId="4" fontId="4" fillId="0" borderId="32" xfId="0" applyNumberFormat="1" applyFont="1" applyBorder="1" applyAlignment="1" applyProtection="1">
      <alignment horizontal="right"/>
    </xf>
    <xf numFmtId="4" fontId="4" fillId="0" borderId="16" xfId="0" applyNumberFormat="1" applyFont="1" applyBorder="1" applyAlignment="1" applyProtection="1">
      <alignment horizontal="right"/>
    </xf>
    <xf numFmtId="0" fontId="2" fillId="0" borderId="26" xfId="0" applyFont="1" applyBorder="1" applyAlignment="1" applyProtection="1"/>
    <xf numFmtId="0" fontId="3" fillId="0" borderId="27" xfId="0" applyFont="1" applyBorder="1" applyAlignment="1" applyProtection="1"/>
    <xf numFmtId="0" fontId="3" fillId="0" borderId="28" xfId="0" applyFont="1" applyBorder="1" applyAlignment="1" applyProtection="1">
      <alignment horizontal="center"/>
    </xf>
    <xf numFmtId="0" fontId="3" fillId="0" borderId="29" xfId="0" applyFont="1" applyBorder="1" applyAlignment="1" applyProtection="1">
      <alignment horizontal="right"/>
    </xf>
    <xf numFmtId="0" fontId="3" fillId="0" borderId="29" xfId="0" applyFont="1" applyBorder="1" applyAlignment="1" applyProtection="1"/>
    <xf numFmtId="0" fontId="3" fillId="0" borderId="30" xfId="0" applyFont="1" applyBorder="1" applyAlignment="1" applyProtection="1"/>
    <xf numFmtId="49" fontId="2" fillId="0" borderId="25" xfId="0" applyNumberFormat="1" applyFont="1" applyBorder="1" applyAlignment="1" applyProtection="1">
      <alignment horizontal="center" wrapText="1"/>
    </xf>
    <xf numFmtId="4" fontId="2" fillId="0" borderId="23" xfId="0" applyNumberFormat="1" applyFont="1" applyBorder="1" applyAlignment="1" applyProtection="1">
      <alignment horizontal="right"/>
    </xf>
    <xf numFmtId="4" fontId="2" fillId="0" borderId="38" xfId="0" applyNumberFormat="1" applyFont="1" applyBorder="1" applyAlignment="1" applyProtection="1">
      <alignment horizontal="right"/>
    </xf>
    <xf numFmtId="0" fontId="3" fillId="0" borderId="6" xfId="0" applyFont="1" applyBorder="1" applyAlignment="1" applyProtection="1"/>
    <xf numFmtId="0" fontId="3" fillId="0" borderId="39" xfId="0" applyFont="1" applyBorder="1" applyAlignment="1" applyProtection="1"/>
    <xf numFmtId="0" fontId="3" fillId="0" borderId="39" xfId="0" applyFont="1" applyBorder="1" applyAlignment="1" applyProtection="1">
      <alignment horizontal="center"/>
    </xf>
    <xf numFmtId="0" fontId="3" fillId="0" borderId="39" xfId="0" applyFont="1" applyBorder="1" applyAlignment="1" applyProtection="1">
      <alignment horizontal="right"/>
    </xf>
    <xf numFmtId="49" fontId="2" fillId="0" borderId="38" xfId="0" applyNumberFormat="1" applyFont="1" applyBorder="1" applyAlignment="1" applyProtection="1">
      <alignment horizontal="left" wrapText="1"/>
    </xf>
    <xf numFmtId="49" fontId="2" fillId="0" borderId="40" xfId="0" applyNumberFormat="1" applyFont="1" applyBorder="1" applyAlignment="1" applyProtection="1">
      <alignment horizontal="center" wrapText="1"/>
    </xf>
    <xf numFmtId="49" fontId="2" fillId="0" borderId="41" xfId="0" applyNumberFormat="1" applyFont="1" applyBorder="1" applyAlignment="1" applyProtection="1">
      <alignment horizontal="center"/>
    </xf>
    <xf numFmtId="4" fontId="2" fillId="0" borderId="42" xfId="0" applyNumberFormat="1" applyFont="1" applyBorder="1" applyAlignment="1" applyProtection="1">
      <alignment horizontal="right"/>
    </xf>
    <xf numFmtId="4" fontId="2" fillId="0" borderId="43" xfId="0" applyNumberFormat="1" applyFont="1" applyBorder="1" applyAlignment="1" applyProtection="1">
      <alignment horizontal="right"/>
    </xf>
    <xf numFmtId="49" fontId="3" fillId="0" borderId="0" xfId="0" applyNumberFormat="1" applyFont="1" applyBorder="1" applyAlignment="1" applyProtection="1">
      <alignment horizontal="center"/>
    </xf>
    <xf numFmtId="49" fontId="4" fillId="0" borderId="44" xfId="0" applyNumberFormat="1" applyFont="1" applyBorder="1" applyAlignment="1" applyProtection="1">
      <alignment horizontal="left" wrapText="1"/>
    </xf>
    <xf numFmtId="49" fontId="4" fillId="0" borderId="22" xfId="0" applyNumberFormat="1" applyFont="1" applyBorder="1" applyAlignment="1" applyProtection="1">
      <alignment horizontal="center" wrapText="1"/>
    </xf>
    <xf numFmtId="49" fontId="4" fillId="0" borderId="24" xfId="0" applyNumberFormat="1" applyFont="1" applyBorder="1" applyAlignment="1" applyProtection="1">
      <alignment horizontal="center" wrapText="1"/>
    </xf>
    <xf numFmtId="4" fontId="4" fillId="0" borderId="24" xfId="0" applyNumberFormat="1" applyFont="1" applyBorder="1" applyAlignment="1" applyProtection="1">
      <alignment horizontal="right"/>
    </xf>
    <xf numFmtId="4" fontId="4" fillId="0" borderId="38" xfId="0" applyNumberFormat="1" applyFont="1" applyBorder="1" applyAlignment="1" applyProtection="1">
      <alignment horizontal="right"/>
    </xf>
    <xf numFmtId="0" fontId="2" fillId="0" borderId="45" xfId="0" applyFont="1" applyBorder="1" applyAlignment="1" applyProtection="1">
      <alignment horizontal="left"/>
    </xf>
    <xf numFmtId="0" fontId="2" fillId="0" borderId="27" xfId="0" applyFont="1" applyBorder="1" applyAlignment="1" applyProtection="1">
      <alignment horizontal="center"/>
    </xf>
    <xf numFmtId="0" fontId="2" fillId="0" borderId="29" xfId="0" applyFont="1" applyBorder="1" applyAlignment="1" applyProtection="1">
      <alignment horizontal="center"/>
    </xf>
    <xf numFmtId="49" fontId="2" fillId="0" borderId="29" xfId="0" applyNumberFormat="1" applyFont="1" applyBorder="1" applyAlignment="1" applyProtection="1">
      <alignment horizontal="center"/>
    </xf>
    <xf numFmtId="49" fontId="2" fillId="0" borderId="30" xfId="0" applyNumberFormat="1" applyFont="1" applyBorder="1" applyAlignment="1" applyProtection="1">
      <alignment horizontal="center"/>
    </xf>
    <xf numFmtId="49" fontId="4" fillId="0" borderId="14" xfId="0" applyNumberFormat="1" applyFont="1" applyBorder="1" applyAlignment="1" applyProtection="1">
      <alignment horizontal="center" wrapText="1"/>
    </xf>
    <xf numFmtId="49" fontId="4" fillId="0" borderId="15" xfId="0" applyNumberFormat="1" applyFont="1" applyBorder="1" applyAlignment="1" applyProtection="1">
      <alignment horizontal="center" wrapText="1"/>
    </xf>
    <xf numFmtId="49" fontId="2" fillId="0" borderId="15" xfId="0" applyNumberFormat="1" applyFont="1" applyBorder="1" applyAlignment="1" applyProtection="1">
      <alignment horizontal="center" wrapText="1"/>
    </xf>
    <xf numFmtId="49" fontId="2" fillId="0" borderId="24" xfId="0" applyNumberFormat="1" applyFont="1" applyBorder="1" applyAlignment="1" applyProtection="1">
      <alignment horizontal="center" wrapText="1"/>
    </xf>
    <xf numFmtId="165" fontId="2" fillId="0" borderId="21" xfId="0" applyNumberFormat="1" applyFont="1" applyBorder="1" applyAlignment="1" applyProtection="1">
      <alignment horizontal="left" wrapText="1"/>
    </xf>
    <xf numFmtId="0" fontId="3" fillId="0" borderId="33" xfId="0" applyFont="1" applyBorder="1" applyAlignment="1" applyProtection="1">
      <alignment horizontal="left"/>
    </xf>
    <xf numFmtId="0" fontId="3" fillId="0" borderId="34" xfId="0" applyFont="1" applyBorder="1" applyAlignment="1" applyProtection="1">
      <alignment horizontal="center"/>
    </xf>
    <xf numFmtId="0" fontId="3" fillId="0" borderId="34" xfId="0" applyFont="1" applyBorder="1" applyAlignment="1" applyProtection="1">
      <alignment horizontal="left"/>
    </xf>
    <xf numFmtId="49" fontId="3" fillId="0" borderId="34" xfId="0" applyNumberFormat="1" applyFont="1" applyBorder="1" applyAlignment="1" applyProtection="1"/>
    <xf numFmtId="0" fontId="3" fillId="0" borderId="34" xfId="0" applyFont="1" applyBorder="1" applyAlignment="1" applyProtection="1"/>
    <xf numFmtId="4" fontId="0" fillId="0" borderId="0" xfId="0" applyNumberFormat="1"/>
    <xf numFmtId="0" fontId="2" fillId="0" borderId="9" xfId="0" applyFont="1" applyBorder="1" applyAlignment="1" applyProtection="1">
      <alignment horizontal="center" vertical="center" wrapText="1"/>
    </xf>
    <xf numFmtId="0" fontId="2" fillId="0" borderId="12" xfId="0" applyFont="1" applyBorder="1" applyAlignment="1" applyProtection="1">
      <alignment horizontal="center" vertical="center" wrapText="1"/>
    </xf>
    <xf numFmtId="0" fontId="2" fillId="0" borderId="15" xfId="0" applyFont="1" applyBorder="1" applyAlignment="1" applyProtection="1">
      <alignment horizontal="center" vertical="center" wrapText="1"/>
    </xf>
    <xf numFmtId="49" fontId="2" fillId="0" borderId="9" xfId="0" applyNumberFormat="1" applyFont="1" applyBorder="1" applyAlignment="1" applyProtection="1">
      <alignment horizontal="center" vertical="center" wrapText="1"/>
    </xf>
    <xf numFmtId="49" fontId="2" fillId="0" borderId="12" xfId="0" applyNumberFormat="1" applyFont="1" applyBorder="1" applyAlignment="1" applyProtection="1">
      <alignment horizontal="center" vertical="center" wrapText="1"/>
    </xf>
    <xf numFmtId="49" fontId="2" fillId="0" borderId="15" xfId="0" applyNumberFormat="1" applyFont="1" applyBorder="1" applyAlignment="1" applyProtection="1">
      <alignment horizontal="center" vertical="center" wrapText="1"/>
    </xf>
    <xf numFmtId="0" fontId="2" fillId="0" borderId="8" xfId="0" applyFont="1" applyBorder="1" applyAlignment="1" applyProtection="1">
      <alignment horizontal="center" vertical="center" wrapText="1"/>
    </xf>
    <xf numFmtId="0" fontId="2" fillId="0" borderId="11" xfId="0" applyFont="1" applyBorder="1" applyAlignment="1" applyProtection="1">
      <alignment horizontal="center" vertical="center" wrapText="1"/>
    </xf>
    <xf numFmtId="0" fontId="2" fillId="0" borderId="14" xfId="0" applyFont="1" applyBorder="1" applyAlignment="1" applyProtection="1">
      <alignment horizontal="center" vertical="center" wrapText="1"/>
    </xf>
    <xf numFmtId="49" fontId="2" fillId="0" borderId="10" xfId="0" applyNumberFormat="1" applyFont="1" applyBorder="1" applyAlignment="1" applyProtection="1">
      <alignment horizontal="center" vertical="center" wrapText="1"/>
    </xf>
    <xf numFmtId="49" fontId="2" fillId="0" borderId="13" xfId="0" applyNumberFormat="1" applyFont="1" applyBorder="1" applyAlignment="1" applyProtection="1">
      <alignment horizontal="center" vertical="center" wrapText="1"/>
    </xf>
    <xf numFmtId="49" fontId="2" fillId="0" borderId="16" xfId="0" applyNumberFormat="1" applyFont="1" applyBorder="1" applyAlignment="1" applyProtection="1">
      <alignment horizontal="center" vertical="center" wrapText="1"/>
    </xf>
    <xf numFmtId="0" fontId="1" fillId="0" borderId="0" xfId="0" applyFont="1" applyBorder="1" applyAlignment="1" applyProtection="1">
      <alignment horizontal="center"/>
    </xf>
    <xf numFmtId="0" fontId="2" fillId="0" borderId="0" xfId="0" applyFont="1" applyBorder="1" applyAlignment="1" applyProtection="1">
      <alignment horizontal="center"/>
    </xf>
    <xf numFmtId="49" fontId="2" fillId="0" borderId="5" xfId="0" applyNumberFormat="1" applyFont="1" applyBorder="1" applyAlignment="1" applyProtection="1">
      <alignment horizontal="left" wrapText="1"/>
    </xf>
    <xf numFmtId="49" fontId="3" fillId="0" borderId="5" xfId="0" applyNumberFormat="1" applyFont="1" applyBorder="1" applyAlignment="1" applyProtection="1">
      <alignment wrapText="1"/>
    </xf>
    <xf numFmtId="49" fontId="2" fillId="0" borderId="6" xfId="0" applyNumberFormat="1" applyFont="1" applyBorder="1" applyAlignment="1" applyProtection="1">
      <alignment horizontal="left" wrapText="1"/>
    </xf>
    <xf numFmtId="0" fontId="2" fillId="0" borderId="35" xfId="0" applyFont="1" applyBorder="1" applyAlignment="1" applyProtection="1">
      <alignment horizontal="center" vertical="center" wrapText="1"/>
    </xf>
    <xf numFmtId="0" fontId="2" fillId="0" borderId="36" xfId="0" applyFont="1" applyBorder="1" applyAlignment="1" applyProtection="1">
      <alignment horizontal="center" vertical="center" wrapText="1"/>
    </xf>
    <xf numFmtId="0" fontId="2" fillId="0" borderId="8" xfId="0" applyFont="1" applyBorder="1" applyAlignment="1" applyProtection="1">
      <alignment horizontal="center" vertical="center"/>
    </xf>
    <xf numFmtId="0" fontId="2" fillId="0" borderId="11" xfId="0" applyFont="1" applyBorder="1" applyAlignment="1" applyProtection="1">
      <alignment horizontal="center" vertical="center"/>
    </xf>
    <xf numFmtId="0" fontId="2" fillId="0" borderId="14" xfId="0" applyFont="1" applyBorder="1" applyAlignment="1" applyProtection="1">
      <alignment horizontal="center" vertical="center"/>
    </xf>
    <xf numFmtId="49" fontId="2" fillId="0" borderId="9" xfId="0" applyNumberFormat="1" applyFont="1" applyBorder="1" applyAlignment="1" applyProtection="1">
      <alignment horizontal="center" vertical="center"/>
    </xf>
    <xf numFmtId="49" fontId="2" fillId="0" borderId="12" xfId="0" applyNumberFormat="1" applyFont="1" applyBorder="1" applyAlignment="1" applyProtection="1">
      <alignment horizontal="center" vertical="center"/>
    </xf>
    <xf numFmtId="49" fontId="2" fillId="0" borderId="0" xfId="0" applyNumberFormat="1" applyFont="1" applyBorder="1" applyAlignment="1" applyProtection="1">
      <alignment horizontal="right"/>
    </xf>
    <xf numFmtId="0" fontId="2" fillId="0" borderId="32" xfId="0" applyFont="1" applyBorder="1" applyAlignment="1" applyProtection="1">
      <alignment horizontal="center" vertical="center" wrapText="1"/>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0</xdr:col>
      <xdr:colOff>0</xdr:colOff>
      <xdr:row>28</xdr:row>
      <xdr:rowOff>190500</xdr:rowOff>
    </xdr:from>
    <xdr:to>
      <xdr:col>2</xdr:col>
      <xdr:colOff>2162175</xdr:colOff>
      <xdr:row>31</xdr:row>
      <xdr:rowOff>47625</xdr:rowOff>
    </xdr:to>
    <xdr:grpSp>
      <xdr:nvGrpSpPr>
        <xdr:cNvPr id="3073" name="Group 1"/>
        <xdr:cNvGrpSpPr>
          <a:grpSpLocks/>
        </xdr:cNvGrpSpPr>
      </xdr:nvGrpSpPr>
      <xdr:grpSpPr bwMode="auto">
        <a:xfrm>
          <a:off x="0" y="6277401"/>
          <a:ext cx="5751536" cy="362093"/>
          <a:chOff x="0" y="0"/>
          <a:chExt cx="1023" cy="255"/>
        </a:xfrm>
      </xdr:grpSpPr>
      <xdr:sp macro="" textlink="">
        <xdr:nvSpPr>
          <xdr:cNvPr id="3074" name="Text Box 2"/>
          <xdr:cNvSpPr txBox="1">
            <a:spLocks noChangeArrowheads="1"/>
          </xdr:cNvSpPr>
        </xdr:nvSpPr>
        <xdr:spPr bwMode="auto">
          <a:xfrm>
            <a:off x="1" y="1"/>
            <a:ext cx="347" cy="9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b" upright="1"/>
          <a:lstStyle/>
          <a:p>
            <a:pPr algn="ctr" rtl="0">
              <a:defRPr sz="1000"/>
            </a:pPr>
            <a:r>
              <a:rPr lang="ru-RU" sz="800" b="0" i="0" u="none" strike="noStrike" baseline="0">
                <a:solidFill>
                  <a:srgbClr val="000000"/>
                </a:solidFill>
                <a:latin typeface="Sans Serif"/>
              </a:rPr>
              <a:t>Руководитель</a:t>
            </a:r>
          </a:p>
        </xdr:txBody>
      </xdr:sp>
      <xdr:sp macro="" textlink="">
        <xdr:nvSpPr>
          <xdr:cNvPr id="3075" name="Text Box 3"/>
          <xdr:cNvSpPr txBox="1">
            <a:spLocks noChangeArrowheads="1"/>
          </xdr:cNvSpPr>
        </xdr:nvSpPr>
        <xdr:spPr bwMode="auto">
          <a:xfrm>
            <a:off x="404" y="1"/>
            <a:ext cx="165" cy="9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b" upright="1"/>
          <a:lstStyle/>
          <a:p>
            <a:endParaRPr lang="ru-RU"/>
          </a:p>
        </xdr:txBody>
      </xdr:sp>
      <xdr:sp macro="" textlink="">
        <xdr:nvSpPr>
          <xdr:cNvPr id="3076" name="Text Box 4"/>
          <xdr:cNvSpPr txBox="1">
            <a:spLocks noChangeArrowheads="1"/>
          </xdr:cNvSpPr>
        </xdr:nvSpPr>
        <xdr:spPr bwMode="auto">
          <a:xfrm>
            <a:off x="404" y="94"/>
            <a:ext cx="165" cy="9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t" upright="1"/>
          <a:lstStyle/>
          <a:p>
            <a:pPr algn="ctr" rtl="0">
              <a:defRPr sz="1000"/>
            </a:pPr>
            <a:r>
              <a:rPr lang="ru-RU" sz="800" b="0" i="0" u="none" strike="noStrike" baseline="0">
                <a:solidFill>
                  <a:srgbClr val="000000"/>
                </a:solidFill>
                <a:latin typeface="Sans Serif"/>
              </a:rPr>
              <a:t>(подпись)</a:t>
            </a:r>
          </a:p>
        </xdr:txBody>
      </xdr:sp>
      <xdr:sp macro="" textlink="">
        <xdr:nvSpPr>
          <xdr:cNvPr id="3077" name="Line 5"/>
          <xdr:cNvSpPr>
            <a:spLocks noChangeShapeType="1"/>
          </xdr:cNvSpPr>
        </xdr:nvSpPr>
        <xdr:spPr bwMode="auto">
          <a:xfrm>
            <a:off x="404" y="94"/>
            <a:ext cx="165" cy="0"/>
          </a:xfrm>
          <a:prstGeom prst="line">
            <a:avLst/>
          </a:prstGeom>
          <a:noFill/>
          <a:ln w="9525">
            <a:solidFill>
              <a:srgbClr xmlns:mc="http://schemas.openxmlformats.org/markup-compatibility/2006" xmlns:a14="http://schemas.microsoft.com/office/drawing/2010/main" val="000000" mc:Ignorable="a14" a14:legacySpreadsheetColorIndex="64"/>
            </a:solidFill>
            <a:prstDash val="solid"/>
            <a:round/>
            <a:headEnd/>
            <a:tailEnd/>
          </a:ln>
          <a:extLst>
            <a:ext uri="{909E8E84-426E-40DD-AFC4-6F175D3DCCD1}">
              <a14:hiddenFill xmlns:a14="http://schemas.microsoft.com/office/drawing/2010/main">
                <a:noFill/>
              </a14:hiddenFill>
            </a:ext>
          </a:extLst>
        </xdr:spPr>
        <xdr:txBody>
          <a:bodyPr vertOverflow="clip" wrap="square" lIns="91440" tIns="45720" rIns="91440" bIns="45720" anchor="ctr" upright="1"/>
          <a:lstStyle/>
          <a:p>
            <a:pPr algn="ctr" rtl="0">
              <a:defRPr sz="1000"/>
            </a:pPr>
            <a:endParaRPr lang="ru-RU"/>
          </a:p>
        </xdr:txBody>
      </xdr:sp>
      <xdr:sp macro="" textlink="">
        <xdr:nvSpPr>
          <xdr:cNvPr id="3078" name="Text Box 6"/>
          <xdr:cNvSpPr txBox="1">
            <a:spLocks noChangeArrowheads="1"/>
          </xdr:cNvSpPr>
        </xdr:nvSpPr>
        <xdr:spPr bwMode="auto">
          <a:xfrm>
            <a:off x="625" y="1"/>
            <a:ext cx="347" cy="9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b" upright="1"/>
          <a:lstStyle/>
          <a:p>
            <a:pPr algn="ctr" rtl="0">
              <a:defRPr sz="1000"/>
            </a:pPr>
            <a:r>
              <a:rPr lang="ru-RU"/>
              <a:t>А. М. Виноградова</a:t>
            </a:r>
          </a:p>
        </xdr:txBody>
      </xdr:sp>
      <xdr:sp macro="" textlink="">
        <xdr:nvSpPr>
          <xdr:cNvPr id="3079" name="Text Box 7"/>
          <xdr:cNvSpPr txBox="1">
            <a:spLocks noChangeArrowheads="1"/>
          </xdr:cNvSpPr>
        </xdr:nvSpPr>
        <xdr:spPr bwMode="auto">
          <a:xfrm>
            <a:off x="625" y="94"/>
            <a:ext cx="347" cy="9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t" upright="1"/>
          <a:lstStyle/>
          <a:p>
            <a:pPr algn="ctr" rtl="0">
              <a:defRPr sz="1000"/>
            </a:pPr>
            <a:r>
              <a:rPr lang="ru-RU" sz="800" b="0" i="0" u="none" strike="noStrike" baseline="0">
                <a:solidFill>
                  <a:srgbClr val="000000"/>
                </a:solidFill>
                <a:latin typeface="Sans Serif"/>
              </a:rPr>
              <a:t>(расшифровка подписи)</a:t>
            </a:r>
          </a:p>
        </xdr:txBody>
      </xdr:sp>
      <xdr:sp macro="" textlink="">
        <xdr:nvSpPr>
          <xdr:cNvPr id="3080" name="Line 8"/>
          <xdr:cNvSpPr>
            <a:spLocks noChangeShapeType="1"/>
          </xdr:cNvSpPr>
        </xdr:nvSpPr>
        <xdr:spPr bwMode="auto">
          <a:xfrm>
            <a:off x="625" y="94"/>
            <a:ext cx="347" cy="0"/>
          </a:xfrm>
          <a:prstGeom prst="line">
            <a:avLst/>
          </a:prstGeom>
          <a:noFill/>
          <a:ln w="9525">
            <a:solidFill>
              <a:srgbClr xmlns:mc="http://schemas.openxmlformats.org/markup-compatibility/2006" xmlns:a14="http://schemas.microsoft.com/office/drawing/2010/main" val="000000" mc:Ignorable="a14" a14:legacySpreadsheetColorIndex="64"/>
            </a:solidFill>
            <a:prstDash val="solid"/>
            <a:round/>
            <a:headEnd/>
            <a:tailEnd/>
          </a:ln>
          <a:extLst>
            <a:ext uri="{909E8E84-426E-40DD-AFC4-6F175D3DCCD1}">
              <a14:hiddenFill xmlns:a14="http://schemas.microsoft.com/office/drawing/2010/main">
                <a:noFill/>
              </a14:hiddenFill>
            </a:ext>
          </a:extLst>
        </xdr:spPr>
        <xdr:txBody>
          <a:bodyPr vertOverflow="clip" wrap="square" lIns="91440" tIns="45720" rIns="91440" bIns="45720" anchor="ctr" upright="1"/>
          <a:lstStyle/>
          <a:p>
            <a:pPr algn="ctr" rtl="0">
              <a:defRPr sz="1000"/>
            </a:pPr>
            <a:endParaRPr lang="ru-RU"/>
          </a:p>
        </xdr:txBody>
      </xdr:sp>
    </xdr:grpSp>
    <xdr:clientData/>
  </xdr:twoCellAnchor>
  <xdr:twoCellAnchor>
    <xdr:from>
      <xdr:col>0</xdr:col>
      <xdr:colOff>0</xdr:colOff>
      <xdr:row>32</xdr:row>
      <xdr:rowOff>76200</xdr:rowOff>
    </xdr:from>
    <xdr:to>
      <xdr:col>2</xdr:col>
      <xdr:colOff>2162175</xdr:colOff>
      <xdr:row>35</xdr:row>
      <xdr:rowOff>57150</xdr:rowOff>
    </xdr:to>
    <xdr:grpSp>
      <xdr:nvGrpSpPr>
        <xdr:cNvPr id="3081" name="Group 9"/>
        <xdr:cNvGrpSpPr>
          <a:grpSpLocks/>
        </xdr:cNvGrpSpPr>
      </xdr:nvGrpSpPr>
      <xdr:grpSpPr bwMode="auto">
        <a:xfrm>
          <a:off x="0" y="6825018"/>
          <a:ext cx="5751536" cy="451798"/>
          <a:chOff x="0" y="0"/>
          <a:chExt cx="1023" cy="255"/>
        </a:xfrm>
      </xdr:grpSpPr>
      <xdr:sp macro="" textlink="">
        <xdr:nvSpPr>
          <xdr:cNvPr id="3082" name="Text Box 10"/>
          <xdr:cNvSpPr txBox="1">
            <a:spLocks noChangeArrowheads="1"/>
          </xdr:cNvSpPr>
        </xdr:nvSpPr>
        <xdr:spPr bwMode="auto">
          <a:xfrm>
            <a:off x="1" y="1"/>
            <a:ext cx="347" cy="13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b" upright="1"/>
          <a:lstStyle/>
          <a:p>
            <a:pPr algn="ctr" rtl="0">
              <a:defRPr sz="1000"/>
            </a:pPr>
            <a:r>
              <a:rPr lang="ru-RU" sz="800" b="0" i="0" u="none" strike="noStrike" baseline="0">
                <a:solidFill>
                  <a:srgbClr val="000000"/>
                </a:solidFill>
                <a:latin typeface="Sans Serif"/>
              </a:rPr>
              <a:t>Руководитель финансово-экономической службы</a:t>
            </a:r>
          </a:p>
        </xdr:txBody>
      </xdr:sp>
      <xdr:sp macro="" textlink="">
        <xdr:nvSpPr>
          <xdr:cNvPr id="3083" name="Text Box 11"/>
          <xdr:cNvSpPr txBox="1">
            <a:spLocks noChangeArrowheads="1"/>
          </xdr:cNvSpPr>
        </xdr:nvSpPr>
        <xdr:spPr bwMode="auto">
          <a:xfrm>
            <a:off x="404" y="1"/>
            <a:ext cx="165" cy="13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b" upright="1"/>
          <a:lstStyle/>
          <a:p>
            <a:endParaRPr lang="ru-RU"/>
          </a:p>
        </xdr:txBody>
      </xdr:sp>
      <xdr:sp macro="" textlink="">
        <xdr:nvSpPr>
          <xdr:cNvPr id="3084" name="Text Box 12"/>
          <xdr:cNvSpPr txBox="1">
            <a:spLocks noChangeArrowheads="1"/>
          </xdr:cNvSpPr>
        </xdr:nvSpPr>
        <xdr:spPr bwMode="auto">
          <a:xfrm>
            <a:off x="404" y="137"/>
            <a:ext cx="165" cy="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t" upright="1"/>
          <a:lstStyle/>
          <a:p>
            <a:pPr algn="ctr" rtl="0">
              <a:defRPr sz="1000"/>
            </a:pPr>
            <a:r>
              <a:rPr lang="ru-RU" sz="800" b="0" i="0" u="none" strike="noStrike" baseline="0">
                <a:solidFill>
                  <a:srgbClr val="000000"/>
                </a:solidFill>
                <a:latin typeface="Sans Serif"/>
              </a:rPr>
              <a:t>(подпись)</a:t>
            </a:r>
          </a:p>
        </xdr:txBody>
      </xdr:sp>
      <xdr:sp macro="" textlink="">
        <xdr:nvSpPr>
          <xdr:cNvPr id="3085" name="Line 13"/>
          <xdr:cNvSpPr>
            <a:spLocks noChangeShapeType="1"/>
          </xdr:cNvSpPr>
        </xdr:nvSpPr>
        <xdr:spPr bwMode="auto">
          <a:xfrm>
            <a:off x="404" y="137"/>
            <a:ext cx="165" cy="0"/>
          </a:xfrm>
          <a:prstGeom prst="line">
            <a:avLst/>
          </a:prstGeom>
          <a:noFill/>
          <a:ln w="9525">
            <a:solidFill>
              <a:srgbClr xmlns:mc="http://schemas.openxmlformats.org/markup-compatibility/2006" xmlns:a14="http://schemas.microsoft.com/office/drawing/2010/main" val="000000" mc:Ignorable="a14" a14:legacySpreadsheetColorIndex="64"/>
            </a:solidFill>
            <a:prstDash val="solid"/>
            <a:round/>
            <a:headEnd/>
            <a:tailEnd/>
          </a:ln>
          <a:extLst>
            <a:ext uri="{909E8E84-426E-40DD-AFC4-6F175D3DCCD1}">
              <a14:hiddenFill xmlns:a14="http://schemas.microsoft.com/office/drawing/2010/main">
                <a:noFill/>
              </a14:hiddenFill>
            </a:ext>
          </a:extLst>
        </xdr:spPr>
        <xdr:txBody>
          <a:bodyPr vertOverflow="clip" wrap="square" lIns="91440" tIns="45720" rIns="91440" bIns="45720" anchor="ctr" upright="1"/>
          <a:lstStyle/>
          <a:p>
            <a:pPr algn="ctr" rtl="0">
              <a:defRPr sz="1000"/>
            </a:pPr>
            <a:endParaRPr lang="ru-RU"/>
          </a:p>
        </xdr:txBody>
      </xdr:sp>
      <xdr:sp macro="" textlink="">
        <xdr:nvSpPr>
          <xdr:cNvPr id="3086" name="Text Box 14"/>
          <xdr:cNvSpPr txBox="1">
            <a:spLocks noChangeArrowheads="1"/>
          </xdr:cNvSpPr>
        </xdr:nvSpPr>
        <xdr:spPr bwMode="auto">
          <a:xfrm>
            <a:off x="625" y="1"/>
            <a:ext cx="347" cy="13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b" upright="1"/>
          <a:lstStyle/>
          <a:p>
            <a:pPr algn="ctr" rtl="0">
              <a:defRPr sz="1000"/>
            </a:pPr>
            <a:r>
              <a:rPr lang="ru-RU"/>
              <a:t>Н.</a:t>
            </a:r>
            <a:r>
              <a:rPr lang="ru-RU" baseline="0"/>
              <a:t> Ю. Голованова</a:t>
            </a:r>
            <a:endParaRPr lang="ru-RU"/>
          </a:p>
        </xdr:txBody>
      </xdr:sp>
      <xdr:sp macro="" textlink="">
        <xdr:nvSpPr>
          <xdr:cNvPr id="3087" name="Text Box 15"/>
          <xdr:cNvSpPr txBox="1">
            <a:spLocks noChangeArrowheads="1"/>
          </xdr:cNvSpPr>
        </xdr:nvSpPr>
        <xdr:spPr bwMode="auto">
          <a:xfrm>
            <a:off x="625" y="137"/>
            <a:ext cx="347" cy="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t" upright="1"/>
          <a:lstStyle/>
          <a:p>
            <a:pPr algn="ctr" rtl="0">
              <a:defRPr sz="1000"/>
            </a:pPr>
            <a:r>
              <a:rPr lang="ru-RU" sz="800" b="0" i="0" u="none" strike="noStrike" baseline="0">
                <a:solidFill>
                  <a:srgbClr val="000000"/>
                </a:solidFill>
                <a:latin typeface="Sans Serif"/>
              </a:rPr>
              <a:t>(расшифровка подписи)</a:t>
            </a:r>
          </a:p>
        </xdr:txBody>
      </xdr:sp>
      <xdr:sp macro="" textlink="">
        <xdr:nvSpPr>
          <xdr:cNvPr id="3088" name="Line 16"/>
          <xdr:cNvSpPr>
            <a:spLocks noChangeShapeType="1"/>
          </xdr:cNvSpPr>
        </xdr:nvSpPr>
        <xdr:spPr bwMode="auto">
          <a:xfrm>
            <a:off x="625" y="137"/>
            <a:ext cx="347" cy="0"/>
          </a:xfrm>
          <a:prstGeom prst="line">
            <a:avLst/>
          </a:prstGeom>
          <a:noFill/>
          <a:ln w="9525">
            <a:solidFill>
              <a:srgbClr xmlns:mc="http://schemas.openxmlformats.org/markup-compatibility/2006" xmlns:a14="http://schemas.microsoft.com/office/drawing/2010/main" val="000000" mc:Ignorable="a14" a14:legacySpreadsheetColorIndex="64"/>
            </a:solidFill>
            <a:prstDash val="solid"/>
            <a:round/>
            <a:headEnd/>
            <a:tailEnd/>
          </a:ln>
          <a:extLst>
            <a:ext uri="{909E8E84-426E-40DD-AFC4-6F175D3DCCD1}">
              <a14:hiddenFill xmlns:a14="http://schemas.microsoft.com/office/drawing/2010/main">
                <a:noFill/>
              </a14:hiddenFill>
            </a:ext>
          </a:extLst>
        </xdr:spPr>
        <xdr:txBody>
          <a:bodyPr vertOverflow="clip" wrap="square" lIns="91440" tIns="45720" rIns="91440" bIns="45720" anchor="ctr" upright="1"/>
          <a:lstStyle/>
          <a:p>
            <a:pPr algn="ctr" rtl="0">
              <a:defRPr sz="1000"/>
            </a:pPr>
            <a:endParaRPr lang="ru-RU"/>
          </a:p>
        </xdr:txBody>
      </xdr:sp>
    </xdr:grpSp>
    <xdr:clientData/>
  </xdr:twoCellAnchor>
  <xdr:twoCellAnchor>
    <xdr:from>
      <xdr:col>0</xdr:col>
      <xdr:colOff>0</xdr:colOff>
      <xdr:row>36</xdr:row>
      <xdr:rowOff>85725</xdr:rowOff>
    </xdr:from>
    <xdr:to>
      <xdr:col>2</xdr:col>
      <xdr:colOff>2162175</xdr:colOff>
      <xdr:row>38</xdr:row>
      <xdr:rowOff>104775</xdr:rowOff>
    </xdr:to>
    <xdr:grpSp>
      <xdr:nvGrpSpPr>
        <xdr:cNvPr id="3089" name="Group 17"/>
        <xdr:cNvGrpSpPr>
          <a:grpSpLocks/>
        </xdr:cNvGrpSpPr>
      </xdr:nvGrpSpPr>
      <xdr:grpSpPr bwMode="auto">
        <a:xfrm>
          <a:off x="0" y="7462340"/>
          <a:ext cx="5751536" cy="332948"/>
          <a:chOff x="0" y="0"/>
          <a:chExt cx="1023" cy="255"/>
        </a:xfrm>
      </xdr:grpSpPr>
      <xdr:sp macro="" textlink="">
        <xdr:nvSpPr>
          <xdr:cNvPr id="3090" name="Text Box 18"/>
          <xdr:cNvSpPr txBox="1">
            <a:spLocks noChangeArrowheads="1"/>
          </xdr:cNvSpPr>
        </xdr:nvSpPr>
        <xdr:spPr bwMode="auto">
          <a:xfrm>
            <a:off x="1" y="1"/>
            <a:ext cx="347" cy="9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b" upright="1"/>
          <a:lstStyle/>
          <a:p>
            <a:pPr algn="ctr" rtl="0">
              <a:defRPr sz="1000"/>
            </a:pPr>
            <a:r>
              <a:rPr lang="ru-RU" sz="800" b="0" i="0" u="none" strike="noStrike" baseline="0">
                <a:solidFill>
                  <a:srgbClr val="000000"/>
                </a:solidFill>
                <a:latin typeface="Sans Serif"/>
              </a:rPr>
              <a:t>Главный бухгалтер</a:t>
            </a:r>
          </a:p>
        </xdr:txBody>
      </xdr:sp>
      <xdr:sp macro="" textlink="">
        <xdr:nvSpPr>
          <xdr:cNvPr id="3091" name="Text Box 19"/>
          <xdr:cNvSpPr txBox="1">
            <a:spLocks noChangeArrowheads="1"/>
          </xdr:cNvSpPr>
        </xdr:nvSpPr>
        <xdr:spPr bwMode="auto">
          <a:xfrm>
            <a:off x="404" y="1"/>
            <a:ext cx="165" cy="9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b" upright="1"/>
          <a:lstStyle/>
          <a:p>
            <a:endParaRPr lang="ru-RU"/>
          </a:p>
        </xdr:txBody>
      </xdr:sp>
      <xdr:sp macro="" textlink="">
        <xdr:nvSpPr>
          <xdr:cNvPr id="3092" name="Text Box 20"/>
          <xdr:cNvSpPr txBox="1">
            <a:spLocks noChangeArrowheads="1"/>
          </xdr:cNvSpPr>
        </xdr:nvSpPr>
        <xdr:spPr bwMode="auto">
          <a:xfrm>
            <a:off x="404" y="94"/>
            <a:ext cx="165" cy="9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t" upright="1"/>
          <a:lstStyle/>
          <a:p>
            <a:pPr algn="ctr" rtl="0">
              <a:defRPr sz="1000"/>
            </a:pPr>
            <a:r>
              <a:rPr lang="ru-RU" sz="800" b="0" i="0" u="none" strike="noStrike" baseline="0">
                <a:solidFill>
                  <a:srgbClr val="000000"/>
                </a:solidFill>
                <a:latin typeface="Sans Serif"/>
              </a:rPr>
              <a:t>(подпись)</a:t>
            </a:r>
          </a:p>
        </xdr:txBody>
      </xdr:sp>
      <xdr:sp macro="" textlink="">
        <xdr:nvSpPr>
          <xdr:cNvPr id="3093" name="Line 21"/>
          <xdr:cNvSpPr>
            <a:spLocks noChangeShapeType="1"/>
          </xdr:cNvSpPr>
        </xdr:nvSpPr>
        <xdr:spPr bwMode="auto">
          <a:xfrm>
            <a:off x="404" y="94"/>
            <a:ext cx="165" cy="0"/>
          </a:xfrm>
          <a:prstGeom prst="line">
            <a:avLst/>
          </a:prstGeom>
          <a:noFill/>
          <a:ln w="9525">
            <a:solidFill>
              <a:srgbClr xmlns:mc="http://schemas.openxmlformats.org/markup-compatibility/2006" xmlns:a14="http://schemas.microsoft.com/office/drawing/2010/main" val="000000" mc:Ignorable="a14" a14:legacySpreadsheetColorIndex="64"/>
            </a:solidFill>
            <a:prstDash val="solid"/>
            <a:round/>
            <a:headEnd/>
            <a:tailEnd/>
          </a:ln>
          <a:extLst>
            <a:ext uri="{909E8E84-426E-40DD-AFC4-6F175D3DCCD1}">
              <a14:hiddenFill xmlns:a14="http://schemas.microsoft.com/office/drawing/2010/main">
                <a:noFill/>
              </a14:hiddenFill>
            </a:ext>
          </a:extLst>
        </xdr:spPr>
        <xdr:txBody>
          <a:bodyPr vertOverflow="clip" wrap="square" lIns="91440" tIns="45720" rIns="91440" bIns="45720" anchor="ctr" upright="1"/>
          <a:lstStyle/>
          <a:p>
            <a:pPr algn="ctr" rtl="0">
              <a:defRPr sz="1000"/>
            </a:pPr>
            <a:endParaRPr lang="ru-RU"/>
          </a:p>
        </xdr:txBody>
      </xdr:sp>
      <xdr:sp macro="" textlink="">
        <xdr:nvSpPr>
          <xdr:cNvPr id="3094" name="Text Box 22"/>
          <xdr:cNvSpPr txBox="1">
            <a:spLocks noChangeArrowheads="1"/>
          </xdr:cNvSpPr>
        </xdr:nvSpPr>
        <xdr:spPr bwMode="auto">
          <a:xfrm>
            <a:off x="625" y="1"/>
            <a:ext cx="347" cy="9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b" upright="1"/>
          <a:lstStyle/>
          <a:p>
            <a:pPr algn="ctr" rtl="0">
              <a:defRPr sz="1000"/>
            </a:pPr>
            <a:r>
              <a:rPr lang="ru-RU"/>
              <a:t>С. В. Епихина</a:t>
            </a:r>
          </a:p>
        </xdr:txBody>
      </xdr:sp>
      <xdr:sp macro="" textlink="">
        <xdr:nvSpPr>
          <xdr:cNvPr id="3095" name="Text Box 23"/>
          <xdr:cNvSpPr txBox="1">
            <a:spLocks noChangeArrowheads="1"/>
          </xdr:cNvSpPr>
        </xdr:nvSpPr>
        <xdr:spPr bwMode="auto">
          <a:xfrm>
            <a:off x="625" y="94"/>
            <a:ext cx="347" cy="9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t" upright="1"/>
          <a:lstStyle/>
          <a:p>
            <a:pPr algn="ctr" rtl="0">
              <a:defRPr sz="1000"/>
            </a:pPr>
            <a:r>
              <a:rPr lang="ru-RU" sz="800" b="0" i="0" u="none" strike="noStrike" baseline="0">
                <a:solidFill>
                  <a:srgbClr val="000000"/>
                </a:solidFill>
                <a:latin typeface="Sans Serif"/>
              </a:rPr>
              <a:t>(расшифровка подписи)</a:t>
            </a:r>
          </a:p>
        </xdr:txBody>
      </xdr:sp>
      <xdr:sp macro="" textlink="">
        <xdr:nvSpPr>
          <xdr:cNvPr id="3096" name="Line 24"/>
          <xdr:cNvSpPr>
            <a:spLocks noChangeShapeType="1"/>
          </xdr:cNvSpPr>
        </xdr:nvSpPr>
        <xdr:spPr bwMode="auto">
          <a:xfrm>
            <a:off x="625" y="94"/>
            <a:ext cx="347" cy="0"/>
          </a:xfrm>
          <a:prstGeom prst="line">
            <a:avLst/>
          </a:prstGeom>
          <a:noFill/>
          <a:ln w="9525">
            <a:solidFill>
              <a:srgbClr xmlns:mc="http://schemas.openxmlformats.org/markup-compatibility/2006" xmlns:a14="http://schemas.microsoft.com/office/drawing/2010/main" val="000000" mc:Ignorable="a14" a14:legacySpreadsheetColorIndex="64"/>
            </a:solidFill>
            <a:prstDash val="solid"/>
            <a:round/>
            <a:headEnd/>
            <a:tailEnd/>
          </a:ln>
          <a:extLst>
            <a:ext uri="{909E8E84-426E-40DD-AFC4-6F175D3DCCD1}">
              <a14:hiddenFill xmlns:a14="http://schemas.microsoft.com/office/drawing/2010/main">
                <a:noFill/>
              </a14:hiddenFill>
            </a:ext>
          </a:extLst>
        </xdr:spPr>
        <xdr:txBody>
          <a:bodyPr vertOverflow="clip" wrap="square" lIns="91440" tIns="45720" rIns="91440" bIns="45720" anchor="ctr" upright="1"/>
          <a:lstStyle/>
          <a:p>
            <a:pPr algn="ctr" rtl="0">
              <a:defRPr sz="1000"/>
            </a:pPr>
            <a:endParaRPr lang="ru-RU"/>
          </a:p>
        </xdr:txBody>
      </xdr:sp>
    </xdr:grpSp>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82"/>
  <sheetViews>
    <sheetView showGridLines="0" workbookViewId="0">
      <selection activeCell="F19" sqref="F19"/>
    </sheetView>
  </sheetViews>
  <sheetFormatPr defaultRowHeight="12.8" customHeight="1" x14ac:dyDescent="0.25"/>
  <cols>
    <col min="1" max="1" width="43.7265625" customWidth="1"/>
    <col min="2" max="2" width="6.1796875" customWidth="1"/>
    <col min="3" max="3" width="40.7265625" customWidth="1"/>
    <col min="4" max="4" width="21" customWidth="1"/>
    <col min="5" max="6" width="18.7265625" customWidth="1"/>
    <col min="7" max="7" width="15.54296875" customWidth="1"/>
    <col min="8" max="8" width="17.26953125" customWidth="1"/>
  </cols>
  <sheetData>
    <row r="1" spans="1:6" ht="14" x14ac:dyDescent="0.3">
      <c r="A1" s="110"/>
      <c r="B1" s="110"/>
      <c r="C1" s="110"/>
      <c r="D1" s="110"/>
      <c r="E1" s="2"/>
      <c r="F1" s="2"/>
    </row>
    <row r="2" spans="1:6" ht="18.149999999999999" customHeight="1" x14ac:dyDescent="0.3">
      <c r="A2" s="110" t="s">
        <v>0</v>
      </c>
      <c r="B2" s="110"/>
      <c r="C2" s="110"/>
      <c r="D2" s="110"/>
      <c r="E2" s="3"/>
      <c r="F2" s="4" t="s">
        <v>1</v>
      </c>
    </row>
    <row r="3" spans="1:6" ht="12.9" x14ac:dyDescent="0.25">
      <c r="A3" s="5"/>
      <c r="B3" s="5"/>
      <c r="C3" s="5"/>
      <c r="D3" s="5"/>
      <c r="E3" s="6" t="s">
        <v>2</v>
      </c>
      <c r="F3" s="7" t="s">
        <v>3</v>
      </c>
    </row>
    <row r="4" spans="1:6" ht="12.9" x14ac:dyDescent="0.25">
      <c r="A4" s="111" t="s">
        <v>1180</v>
      </c>
      <c r="B4" s="111"/>
      <c r="C4" s="111"/>
      <c r="D4" s="111"/>
      <c r="E4" s="3" t="s">
        <v>4</v>
      </c>
      <c r="F4" s="9">
        <v>45566</v>
      </c>
    </row>
    <row r="5" spans="1:6" ht="12.9" x14ac:dyDescent="0.25">
      <c r="A5" s="10"/>
      <c r="B5" s="10"/>
      <c r="C5" s="10"/>
      <c r="D5" s="10"/>
      <c r="E5" s="3" t="s">
        <v>6</v>
      </c>
      <c r="F5" s="11" t="s">
        <v>16</v>
      </c>
    </row>
    <row r="6" spans="1:6" ht="26.6" customHeight="1" x14ac:dyDescent="0.25">
      <c r="A6" s="12" t="s">
        <v>7</v>
      </c>
      <c r="B6" s="112" t="s">
        <v>12</v>
      </c>
      <c r="C6" s="113"/>
      <c r="D6" s="113"/>
      <c r="E6" s="3" t="s">
        <v>8</v>
      </c>
      <c r="F6" s="11" t="s">
        <v>17</v>
      </c>
    </row>
    <row r="7" spans="1:6" ht="12.9" x14ac:dyDescent="0.25">
      <c r="A7" s="12" t="s">
        <v>9</v>
      </c>
      <c r="B7" s="114" t="s">
        <v>13</v>
      </c>
      <c r="C7" s="114"/>
      <c r="D7" s="114"/>
      <c r="E7" s="3" t="s">
        <v>10</v>
      </c>
      <c r="F7" s="13" t="s">
        <v>18</v>
      </c>
    </row>
    <row r="8" spans="1:6" ht="12.9" x14ac:dyDescent="0.25">
      <c r="A8" s="12" t="s">
        <v>14</v>
      </c>
      <c r="B8" s="12"/>
      <c r="C8" s="12"/>
      <c r="D8" s="14"/>
      <c r="E8" s="3"/>
      <c r="F8" s="15"/>
    </row>
    <row r="9" spans="1:6" ht="12.9" x14ac:dyDescent="0.25">
      <c r="A9" s="12" t="s">
        <v>15</v>
      </c>
      <c r="B9" s="12"/>
      <c r="C9" s="16"/>
      <c r="D9" s="14"/>
      <c r="E9" s="3" t="s">
        <v>5</v>
      </c>
      <c r="F9" s="17" t="s">
        <v>11</v>
      </c>
    </row>
    <row r="10" spans="1:6" ht="20.3" customHeight="1" x14ac:dyDescent="0.3">
      <c r="A10" s="110" t="s">
        <v>19</v>
      </c>
      <c r="B10" s="110"/>
      <c r="C10" s="110"/>
      <c r="D10" s="110"/>
      <c r="E10" s="1"/>
      <c r="F10" s="18"/>
    </row>
    <row r="11" spans="1:6" ht="4.2" customHeight="1" x14ac:dyDescent="0.25">
      <c r="A11" s="104" t="s">
        <v>20</v>
      </c>
      <c r="B11" s="98" t="s">
        <v>21</v>
      </c>
      <c r="C11" s="98" t="s">
        <v>22</v>
      </c>
      <c r="D11" s="101" t="s">
        <v>23</v>
      </c>
      <c r="E11" s="101" t="s">
        <v>24</v>
      </c>
      <c r="F11" s="107" t="s">
        <v>25</v>
      </c>
    </row>
    <row r="12" spans="1:6" ht="3.65" customHeight="1" x14ac:dyDescent="0.25">
      <c r="A12" s="105"/>
      <c r="B12" s="99"/>
      <c r="C12" s="99"/>
      <c r="D12" s="102"/>
      <c r="E12" s="102"/>
      <c r="F12" s="108"/>
    </row>
    <row r="13" spans="1:6" ht="2.95" customHeight="1" x14ac:dyDescent="0.25">
      <c r="A13" s="105"/>
      <c r="B13" s="99"/>
      <c r="C13" s="99"/>
      <c r="D13" s="102"/>
      <c r="E13" s="102"/>
      <c r="F13" s="108"/>
    </row>
    <row r="14" spans="1:6" ht="2.95" customHeight="1" x14ac:dyDescent="0.25">
      <c r="A14" s="105"/>
      <c r="B14" s="99"/>
      <c r="C14" s="99"/>
      <c r="D14" s="102"/>
      <c r="E14" s="102"/>
      <c r="F14" s="108"/>
    </row>
    <row r="15" spans="1:6" ht="2.95" customHeight="1" x14ac:dyDescent="0.25">
      <c r="A15" s="105"/>
      <c r="B15" s="99"/>
      <c r="C15" s="99"/>
      <c r="D15" s="102"/>
      <c r="E15" s="102"/>
      <c r="F15" s="108"/>
    </row>
    <row r="16" spans="1:6" ht="2.95" customHeight="1" x14ac:dyDescent="0.25">
      <c r="A16" s="105"/>
      <c r="B16" s="99"/>
      <c r="C16" s="99"/>
      <c r="D16" s="102"/>
      <c r="E16" s="102"/>
      <c r="F16" s="108"/>
    </row>
    <row r="17" spans="1:8" ht="23.55" customHeight="1" x14ac:dyDescent="0.25">
      <c r="A17" s="106"/>
      <c r="B17" s="100"/>
      <c r="C17" s="100"/>
      <c r="D17" s="103"/>
      <c r="E17" s="103"/>
      <c r="F17" s="109"/>
    </row>
    <row r="18" spans="1:8" ht="12.65" customHeight="1" x14ac:dyDescent="0.25">
      <c r="A18" s="19">
        <v>1</v>
      </c>
      <c r="B18" s="20">
        <v>2</v>
      </c>
      <c r="C18" s="21">
        <v>3</v>
      </c>
      <c r="D18" s="22" t="s">
        <v>26</v>
      </c>
      <c r="E18" s="23" t="s">
        <v>27</v>
      </c>
      <c r="F18" s="24" t="s">
        <v>28</v>
      </c>
    </row>
    <row r="19" spans="1:8" ht="12.9" x14ac:dyDescent="0.25">
      <c r="A19" s="25" t="s">
        <v>29</v>
      </c>
      <c r="B19" s="26" t="s">
        <v>30</v>
      </c>
      <c r="C19" s="27" t="s">
        <v>31</v>
      </c>
      <c r="D19" s="28">
        <v>4328573847.1400003</v>
      </c>
      <c r="E19" s="29">
        <v>2287608359.3299999</v>
      </c>
      <c r="F19" s="28">
        <f>IF(OR(D19="-",IF(E19="-",0,E19)&gt;=IF(D19="-",0,D19)),"-",IF(D19="-",0,D19)-IF(E19="-",0,E19))</f>
        <v>2040965487.8100004</v>
      </c>
      <c r="G19" s="97"/>
      <c r="H19" s="97"/>
    </row>
    <row r="20" spans="1:8" ht="12.9" x14ac:dyDescent="0.25">
      <c r="A20" s="30" t="s">
        <v>32</v>
      </c>
      <c r="B20" s="31"/>
      <c r="C20" s="32"/>
      <c r="D20" s="33"/>
      <c r="E20" s="33"/>
      <c r="F20" s="34"/>
    </row>
    <row r="21" spans="1:8" ht="12.9" x14ac:dyDescent="0.25">
      <c r="A21" s="35" t="s">
        <v>33</v>
      </c>
      <c r="B21" s="36" t="s">
        <v>30</v>
      </c>
      <c r="C21" s="37" t="s">
        <v>34</v>
      </c>
      <c r="D21" s="38">
        <v>1146116480.4200001</v>
      </c>
      <c r="E21" s="38">
        <v>810301485.82000005</v>
      </c>
      <c r="F21" s="39">
        <f t="shared" ref="F21:F84" si="0">IF(OR(D21="-",IF(E21="-",0,E21)&gt;=IF(D21="-",0,D21)),"-",IF(D21="-",0,D21)-IF(E21="-",0,E21))</f>
        <v>335814994.60000002</v>
      </c>
    </row>
    <row r="22" spans="1:8" ht="12.9" x14ac:dyDescent="0.25">
      <c r="A22" s="35" t="s">
        <v>35</v>
      </c>
      <c r="B22" s="36" t="s">
        <v>30</v>
      </c>
      <c r="C22" s="37" t="s">
        <v>36</v>
      </c>
      <c r="D22" s="38">
        <v>788007300</v>
      </c>
      <c r="E22" s="38">
        <v>580972428.02999997</v>
      </c>
      <c r="F22" s="39">
        <f t="shared" si="0"/>
        <v>207034871.97000003</v>
      </c>
    </row>
    <row r="23" spans="1:8" ht="12.9" x14ac:dyDescent="0.25">
      <c r="A23" s="35" t="s">
        <v>37</v>
      </c>
      <c r="B23" s="36" t="s">
        <v>30</v>
      </c>
      <c r="C23" s="37" t="s">
        <v>38</v>
      </c>
      <c r="D23" s="38">
        <v>788007300</v>
      </c>
      <c r="E23" s="38">
        <v>580972428.02999997</v>
      </c>
      <c r="F23" s="39">
        <f t="shared" si="0"/>
        <v>207034871.97000003</v>
      </c>
    </row>
    <row r="24" spans="1:8" ht="72" x14ac:dyDescent="0.25">
      <c r="A24" s="40" t="s">
        <v>39</v>
      </c>
      <c r="B24" s="36" t="s">
        <v>30</v>
      </c>
      <c r="C24" s="37" t="s">
        <v>40</v>
      </c>
      <c r="D24" s="38">
        <v>715808900</v>
      </c>
      <c r="E24" s="38">
        <v>510655544.75999999</v>
      </c>
      <c r="F24" s="39">
        <f t="shared" si="0"/>
        <v>205153355.24000001</v>
      </c>
    </row>
    <row r="25" spans="1:8" ht="92.45" x14ac:dyDescent="0.25">
      <c r="A25" s="40" t="s">
        <v>41</v>
      </c>
      <c r="B25" s="36" t="s">
        <v>30</v>
      </c>
      <c r="C25" s="37" t="s">
        <v>42</v>
      </c>
      <c r="D25" s="38">
        <v>715808900</v>
      </c>
      <c r="E25" s="38">
        <v>510646347.95999998</v>
      </c>
      <c r="F25" s="39">
        <f t="shared" si="0"/>
        <v>205162552.04000002</v>
      </c>
    </row>
    <row r="26" spans="1:8" ht="92.45" x14ac:dyDescent="0.25">
      <c r="A26" s="40" t="s">
        <v>43</v>
      </c>
      <c r="B26" s="36" t="s">
        <v>30</v>
      </c>
      <c r="C26" s="37" t="s">
        <v>44</v>
      </c>
      <c r="D26" s="38" t="s">
        <v>45</v>
      </c>
      <c r="E26" s="38">
        <v>9196.7999999999993</v>
      </c>
      <c r="F26" s="39" t="str">
        <f t="shared" si="0"/>
        <v>-</v>
      </c>
    </row>
    <row r="27" spans="1:8" ht="72" x14ac:dyDescent="0.25">
      <c r="A27" s="40" t="s">
        <v>46</v>
      </c>
      <c r="B27" s="36" t="s">
        <v>30</v>
      </c>
      <c r="C27" s="37" t="s">
        <v>47</v>
      </c>
      <c r="D27" s="38">
        <v>3098400</v>
      </c>
      <c r="E27" s="38">
        <v>3000156.38</v>
      </c>
      <c r="F27" s="39">
        <f t="shared" si="0"/>
        <v>98243.620000000112</v>
      </c>
    </row>
    <row r="28" spans="1:8" ht="92.45" x14ac:dyDescent="0.25">
      <c r="A28" s="40" t="s">
        <v>48</v>
      </c>
      <c r="B28" s="36" t="s">
        <v>30</v>
      </c>
      <c r="C28" s="37" t="s">
        <v>49</v>
      </c>
      <c r="D28" s="38">
        <v>3098400</v>
      </c>
      <c r="E28" s="38">
        <v>3000156.38</v>
      </c>
      <c r="F28" s="39">
        <f t="shared" si="0"/>
        <v>98243.620000000112</v>
      </c>
    </row>
    <row r="29" spans="1:8" ht="51.6" x14ac:dyDescent="0.25">
      <c r="A29" s="40" t="s">
        <v>50</v>
      </c>
      <c r="B29" s="36" t="s">
        <v>30</v>
      </c>
      <c r="C29" s="37" t="s">
        <v>51</v>
      </c>
      <c r="D29" s="38">
        <v>19150000</v>
      </c>
      <c r="E29" s="38">
        <v>14109247.57</v>
      </c>
      <c r="F29" s="39">
        <f t="shared" si="0"/>
        <v>5040752.43</v>
      </c>
    </row>
    <row r="30" spans="1:8" ht="72" x14ac:dyDescent="0.25">
      <c r="A30" s="40" t="s">
        <v>52</v>
      </c>
      <c r="B30" s="36" t="s">
        <v>30</v>
      </c>
      <c r="C30" s="37" t="s">
        <v>53</v>
      </c>
      <c r="D30" s="38">
        <v>19150000</v>
      </c>
      <c r="E30" s="38">
        <v>14102310.699999999</v>
      </c>
      <c r="F30" s="39">
        <f t="shared" si="0"/>
        <v>5047689.3000000007</v>
      </c>
    </row>
    <row r="31" spans="1:8" ht="72" x14ac:dyDescent="0.25">
      <c r="A31" s="40" t="s">
        <v>54</v>
      </c>
      <c r="B31" s="36" t="s">
        <v>30</v>
      </c>
      <c r="C31" s="37" t="s">
        <v>55</v>
      </c>
      <c r="D31" s="38" t="s">
        <v>45</v>
      </c>
      <c r="E31" s="38">
        <v>6936.87</v>
      </c>
      <c r="F31" s="39" t="str">
        <f t="shared" si="0"/>
        <v>-</v>
      </c>
    </row>
    <row r="32" spans="1:8" ht="61.8" x14ac:dyDescent="0.25">
      <c r="A32" s="40" t="s">
        <v>56</v>
      </c>
      <c r="B32" s="36" t="s">
        <v>30</v>
      </c>
      <c r="C32" s="37" t="s">
        <v>57</v>
      </c>
      <c r="D32" s="38">
        <v>5134400</v>
      </c>
      <c r="E32" s="38">
        <v>5253508.82</v>
      </c>
      <c r="F32" s="39" t="str">
        <f t="shared" si="0"/>
        <v>-</v>
      </c>
    </row>
    <row r="33" spans="1:6" ht="82.25" x14ac:dyDescent="0.25">
      <c r="A33" s="40" t="s">
        <v>58</v>
      </c>
      <c r="B33" s="36" t="s">
        <v>30</v>
      </c>
      <c r="C33" s="37" t="s">
        <v>59</v>
      </c>
      <c r="D33" s="38">
        <v>5134400</v>
      </c>
      <c r="E33" s="38">
        <v>5253508.82</v>
      </c>
      <c r="F33" s="39" t="str">
        <f t="shared" si="0"/>
        <v>-</v>
      </c>
    </row>
    <row r="34" spans="1:6" ht="92.45" x14ac:dyDescent="0.25">
      <c r="A34" s="40" t="s">
        <v>60</v>
      </c>
      <c r="B34" s="36" t="s">
        <v>30</v>
      </c>
      <c r="C34" s="37" t="s">
        <v>61</v>
      </c>
      <c r="D34" s="38">
        <v>9533900</v>
      </c>
      <c r="E34" s="38">
        <v>11101009.970000001</v>
      </c>
      <c r="F34" s="39" t="str">
        <f t="shared" si="0"/>
        <v>-</v>
      </c>
    </row>
    <row r="35" spans="1:6" ht="112.85" x14ac:dyDescent="0.25">
      <c r="A35" s="40" t="s">
        <v>62</v>
      </c>
      <c r="B35" s="36" t="s">
        <v>30</v>
      </c>
      <c r="C35" s="37" t="s">
        <v>63</v>
      </c>
      <c r="D35" s="38">
        <v>9533900</v>
      </c>
      <c r="E35" s="38">
        <v>11101009.970000001</v>
      </c>
      <c r="F35" s="39" t="str">
        <f t="shared" si="0"/>
        <v>-</v>
      </c>
    </row>
    <row r="36" spans="1:6" ht="41.4" x14ac:dyDescent="0.25">
      <c r="A36" s="35" t="s">
        <v>64</v>
      </c>
      <c r="B36" s="36" t="s">
        <v>30</v>
      </c>
      <c r="C36" s="37" t="s">
        <v>65</v>
      </c>
      <c r="D36" s="38">
        <v>12623000</v>
      </c>
      <c r="E36" s="38">
        <v>9146587.1999999993</v>
      </c>
      <c r="F36" s="39">
        <f t="shared" si="0"/>
        <v>3476412.8000000007</v>
      </c>
    </row>
    <row r="37" spans="1:6" ht="61.8" x14ac:dyDescent="0.25">
      <c r="A37" s="40" t="s">
        <v>66</v>
      </c>
      <c r="B37" s="36" t="s">
        <v>30</v>
      </c>
      <c r="C37" s="37" t="s">
        <v>67</v>
      </c>
      <c r="D37" s="38">
        <v>12623000</v>
      </c>
      <c r="E37" s="38">
        <v>9146587.1999999993</v>
      </c>
      <c r="F37" s="39">
        <f t="shared" si="0"/>
        <v>3476412.8000000007</v>
      </c>
    </row>
    <row r="38" spans="1:6" ht="41.4" x14ac:dyDescent="0.25">
      <c r="A38" s="35" t="s">
        <v>68</v>
      </c>
      <c r="B38" s="36" t="s">
        <v>30</v>
      </c>
      <c r="C38" s="37" t="s">
        <v>69</v>
      </c>
      <c r="D38" s="38">
        <v>22658700</v>
      </c>
      <c r="E38" s="38">
        <v>27706373.329999998</v>
      </c>
      <c r="F38" s="39" t="str">
        <f t="shared" si="0"/>
        <v>-</v>
      </c>
    </row>
    <row r="39" spans="1:6" ht="61.8" x14ac:dyDescent="0.25">
      <c r="A39" s="40" t="s">
        <v>70</v>
      </c>
      <c r="B39" s="36" t="s">
        <v>30</v>
      </c>
      <c r="C39" s="37" t="s">
        <v>71</v>
      </c>
      <c r="D39" s="38">
        <v>22658700</v>
      </c>
      <c r="E39" s="38">
        <v>27706373.329999998</v>
      </c>
      <c r="F39" s="39" t="str">
        <f t="shared" si="0"/>
        <v>-</v>
      </c>
    </row>
    <row r="40" spans="1:6" ht="20.95" x14ac:dyDescent="0.25">
      <c r="A40" s="35" t="s">
        <v>72</v>
      </c>
      <c r="B40" s="36" t="s">
        <v>30</v>
      </c>
      <c r="C40" s="37" t="s">
        <v>73</v>
      </c>
      <c r="D40" s="38">
        <v>25035100</v>
      </c>
      <c r="E40" s="38">
        <v>17901285.780000001</v>
      </c>
      <c r="F40" s="39">
        <f t="shared" si="0"/>
        <v>7133814.2199999988</v>
      </c>
    </row>
    <row r="41" spans="1:6" ht="20.95" x14ac:dyDescent="0.25">
      <c r="A41" s="35" t="s">
        <v>74</v>
      </c>
      <c r="B41" s="36" t="s">
        <v>30</v>
      </c>
      <c r="C41" s="37" t="s">
        <v>75</v>
      </c>
      <c r="D41" s="38">
        <v>25035100</v>
      </c>
      <c r="E41" s="38">
        <v>17901285.780000001</v>
      </c>
      <c r="F41" s="39">
        <f t="shared" si="0"/>
        <v>7133814.2199999988</v>
      </c>
    </row>
    <row r="42" spans="1:6" ht="41.4" x14ac:dyDescent="0.25">
      <c r="A42" s="35" t="s">
        <v>76</v>
      </c>
      <c r="B42" s="36" t="s">
        <v>30</v>
      </c>
      <c r="C42" s="37" t="s">
        <v>77</v>
      </c>
      <c r="D42" s="38">
        <v>12925600</v>
      </c>
      <c r="E42" s="38">
        <v>9289022.6899999995</v>
      </c>
      <c r="F42" s="39">
        <f t="shared" si="0"/>
        <v>3636577.3100000005</v>
      </c>
    </row>
    <row r="43" spans="1:6" ht="72" x14ac:dyDescent="0.25">
      <c r="A43" s="40" t="s">
        <v>78</v>
      </c>
      <c r="B43" s="36" t="s">
        <v>30</v>
      </c>
      <c r="C43" s="37" t="s">
        <v>79</v>
      </c>
      <c r="D43" s="38">
        <v>12925600</v>
      </c>
      <c r="E43" s="38">
        <v>9289022.6899999995</v>
      </c>
      <c r="F43" s="39">
        <f t="shared" si="0"/>
        <v>3636577.3100000005</v>
      </c>
    </row>
    <row r="44" spans="1:6" ht="51.6" x14ac:dyDescent="0.25">
      <c r="A44" s="40" t="s">
        <v>80</v>
      </c>
      <c r="B44" s="36" t="s">
        <v>30</v>
      </c>
      <c r="C44" s="37" t="s">
        <v>81</v>
      </c>
      <c r="D44" s="38">
        <v>67600</v>
      </c>
      <c r="E44" s="38">
        <v>53083.99</v>
      </c>
      <c r="F44" s="39">
        <f t="shared" si="0"/>
        <v>14516.010000000002</v>
      </c>
    </row>
    <row r="45" spans="1:6" ht="82.25" x14ac:dyDescent="0.25">
      <c r="A45" s="40" t="s">
        <v>82</v>
      </c>
      <c r="B45" s="36" t="s">
        <v>30</v>
      </c>
      <c r="C45" s="37" t="s">
        <v>83</v>
      </c>
      <c r="D45" s="38">
        <v>67600</v>
      </c>
      <c r="E45" s="38">
        <v>53083.99</v>
      </c>
      <c r="F45" s="39">
        <f t="shared" si="0"/>
        <v>14516.010000000002</v>
      </c>
    </row>
    <row r="46" spans="1:6" ht="41.4" x14ac:dyDescent="0.25">
      <c r="A46" s="35" t="s">
        <v>84</v>
      </c>
      <c r="B46" s="36" t="s">
        <v>30</v>
      </c>
      <c r="C46" s="37" t="s">
        <v>85</v>
      </c>
      <c r="D46" s="38">
        <v>13361200</v>
      </c>
      <c r="E46" s="38">
        <v>9758179.4000000004</v>
      </c>
      <c r="F46" s="39">
        <f t="shared" si="0"/>
        <v>3603020.5999999996</v>
      </c>
    </row>
    <row r="47" spans="1:6" ht="72" x14ac:dyDescent="0.25">
      <c r="A47" s="40" t="s">
        <v>86</v>
      </c>
      <c r="B47" s="36" t="s">
        <v>30</v>
      </c>
      <c r="C47" s="37" t="s">
        <v>87</v>
      </c>
      <c r="D47" s="38">
        <v>13361200</v>
      </c>
      <c r="E47" s="38">
        <v>9758179.4000000004</v>
      </c>
      <c r="F47" s="39">
        <f t="shared" si="0"/>
        <v>3603020.5999999996</v>
      </c>
    </row>
    <row r="48" spans="1:6" ht="41.4" x14ac:dyDescent="0.25">
      <c r="A48" s="35" t="s">
        <v>88</v>
      </c>
      <c r="B48" s="36" t="s">
        <v>30</v>
      </c>
      <c r="C48" s="37" t="s">
        <v>89</v>
      </c>
      <c r="D48" s="38">
        <v>-1319300</v>
      </c>
      <c r="E48" s="38">
        <v>-1199000.3</v>
      </c>
      <c r="F48" s="39" t="str">
        <f t="shared" si="0"/>
        <v>-</v>
      </c>
    </row>
    <row r="49" spans="1:6" ht="72" x14ac:dyDescent="0.25">
      <c r="A49" s="40" t="s">
        <v>90</v>
      </c>
      <c r="B49" s="36" t="s">
        <v>30</v>
      </c>
      <c r="C49" s="37" t="s">
        <v>91</v>
      </c>
      <c r="D49" s="38">
        <v>-1319300</v>
      </c>
      <c r="E49" s="38">
        <v>-1199000.3</v>
      </c>
      <c r="F49" s="39" t="str">
        <f t="shared" si="0"/>
        <v>-</v>
      </c>
    </row>
    <row r="50" spans="1:6" ht="12.9" x14ac:dyDescent="0.25">
      <c r="A50" s="35" t="s">
        <v>92</v>
      </c>
      <c r="B50" s="36" t="s">
        <v>30</v>
      </c>
      <c r="C50" s="37" t="s">
        <v>93</v>
      </c>
      <c r="D50" s="38">
        <v>75802600</v>
      </c>
      <c r="E50" s="38">
        <v>74813564.379999995</v>
      </c>
      <c r="F50" s="39">
        <f t="shared" si="0"/>
        <v>989035.62000000477</v>
      </c>
    </row>
    <row r="51" spans="1:6" ht="20.95" x14ac:dyDescent="0.25">
      <c r="A51" s="35" t="s">
        <v>94</v>
      </c>
      <c r="B51" s="36" t="s">
        <v>30</v>
      </c>
      <c r="C51" s="37" t="s">
        <v>95</v>
      </c>
      <c r="D51" s="38">
        <v>59713600</v>
      </c>
      <c r="E51" s="38">
        <v>61300438.130000003</v>
      </c>
      <c r="F51" s="39" t="str">
        <f t="shared" si="0"/>
        <v>-</v>
      </c>
    </row>
    <row r="52" spans="1:6" ht="20.95" x14ac:dyDescent="0.25">
      <c r="A52" s="35" t="s">
        <v>96</v>
      </c>
      <c r="B52" s="36" t="s">
        <v>30</v>
      </c>
      <c r="C52" s="37" t="s">
        <v>97</v>
      </c>
      <c r="D52" s="38">
        <v>41800000</v>
      </c>
      <c r="E52" s="38">
        <v>47576510.479999997</v>
      </c>
      <c r="F52" s="39" t="str">
        <f t="shared" si="0"/>
        <v>-</v>
      </c>
    </row>
    <row r="53" spans="1:6" ht="20.95" x14ac:dyDescent="0.25">
      <c r="A53" s="35" t="s">
        <v>96</v>
      </c>
      <c r="B53" s="36" t="s">
        <v>30</v>
      </c>
      <c r="C53" s="37" t="s">
        <v>98</v>
      </c>
      <c r="D53" s="38">
        <v>41800000</v>
      </c>
      <c r="E53" s="38">
        <v>47576510.479999997</v>
      </c>
      <c r="F53" s="39" t="str">
        <f t="shared" si="0"/>
        <v>-</v>
      </c>
    </row>
    <row r="54" spans="1:6" ht="31.2" x14ac:dyDescent="0.25">
      <c r="A54" s="35" t="s">
        <v>99</v>
      </c>
      <c r="B54" s="36" t="s">
        <v>30</v>
      </c>
      <c r="C54" s="37" t="s">
        <v>100</v>
      </c>
      <c r="D54" s="38">
        <v>17913600</v>
      </c>
      <c r="E54" s="38">
        <v>13723927.65</v>
      </c>
      <c r="F54" s="39">
        <f t="shared" si="0"/>
        <v>4189672.3499999996</v>
      </c>
    </row>
    <row r="55" spans="1:6" ht="41.4" x14ac:dyDescent="0.25">
      <c r="A55" s="35" t="s">
        <v>101</v>
      </c>
      <c r="B55" s="36" t="s">
        <v>30</v>
      </c>
      <c r="C55" s="37" t="s">
        <v>102</v>
      </c>
      <c r="D55" s="38">
        <v>17913600</v>
      </c>
      <c r="E55" s="38">
        <v>13723927.65</v>
      </c>
      <c r="F55" s="39">
        <f t="shared" si="0"/>
        <v>4189672.3499999996</v>
      </c>
    </row>
    <row r="56" spans="1:6" ht="20.95" x14ac:dyDescent="0.25">
      <c r="A56" s="35" t="s">
        <v>103</v>
      </c>
      <c r="B56" s="36" t="s">
        <v>30</v>
      </c>
      <c r="C56" s="37" t="s">
        <v>104</v>
      </c>
      <c r="D56" s="38" t="s">
        <v>45</v>
      </c>
      <c r="E56" s="38">
        <v>26924.06</v>
      </c>
      <c r="F56" s="39" t="str">
        <f t="shared" si="0"/>
        <v>-</v>
      </c>
    </row>
    <row r="57" spans="1:6" ht="20.95" x14ac:dyDescent="0.25">
      <c r="A57" s="35" t="s">
        <v>103</v>
      </c>
      <c r="B57" s="36" t="s">
        <v>30</v>
      </c>
      <c r="C57" s="37" t="s">
        <v>105</v>
      </c>
      <c r="D57" s="38" t="s">
        <v>45</v>
      </c>
      <c r="E57" s="38">
        <v>26924.06</v>
      </c>
      <c r="F57" s="39" t="str">
        <f t="shared" si="0"/>
        <v>-</v>
      </c>
    </row>
    <row r="58" spans="1:6" ht="41.4" x14ac:dyDescent="0.25">
      <c r="A58" s="35" t="s">
        <v>106</v>
      </c>
      <c r="B58" s="36" t="s">
        <v>30</v>
      </c>
      <c r="C58" s="37" t="s">
        <v>107</v>
      </c>
      <c r="D58" s="38" t="s">
        <v>45</v>
      </c>
      <c r="E58" s="38">
        <v>17663.330000000002</v>
      </c>
      <c r="F58" s="39" t="str">
        <f t="shared" si="0"/>
        <v>-</v>
      </c>
    </row>
    <row r="59" spans="1:6" ht="41.4" x14ac:dyDescent="0.25">
      <c r="A59" s="35" t="s">
        <v>108</v>
      </c>
      <c r="B59" s="36" t="s">
        <v>30</v>
      </c>
      <c r="C59" s="37" t="s">
        <v>109</v>
      </c>
      <c r="D59" s="38" t="s">
        <v>45</v>
      </c>
      <c r="E59" s="38">
        <v>9260.73</v>
      </c>
      <c r="F59" s="39" t="str">
        <f t="shared" si="0"/>
        <v>-</v>
      </c>
    </row>
    <row r="60" spans="1:6" ht="12.9" x14ac:dyDescent="0.25">
      <c r="A60" s="35" t="s">
        <v>110</v>
      </c>
      <c r="B60" s="36" t="s">
        <v>30</v>
      </c>
      <c r="C60" s="37" t="s">
        <v>111</v>
      </c>
      <c r="D60" s="38">
        <v>2000</v>
      </c>
      <c r="E60" s="38">
        <v>31377.63</v>
      </c>
      <c r="F60" s="39" t="str">
        <f t="shared" si="0"/>
        <v>-</v>
      </c>
    </row>
    <row r="61" spans="1:6" ht="12.9" x14ac:dyDescent="0.25">
      <c r="A61" s="35" t="s">
        <v>110</v>
      </c>
      <c r="B61" s="36" t="s">
        <v>30</v>
      </c>
      <c r="C61" s="37" t="s">
        <v>112</v>
      </c>
      <c r="D61" s="38">
        <v>2000</v>
      </c>
      <c r="E61" s="38">
        <v>31377.63</v>
      </c>
      <c r="F61" s="39" t="str">
        <f t="shared" si="0"/>
        <v>-</v>
      </c>
    </row>
    <row r="62" spans="1:6" ht="31.2" x14ac:dyDescent="0.25">
      <c r="A62" s="35" t="s">
        <v>113</v>
      </c>
      <c r="B62" s="36" t="s">
        <v>30</v>
      </c>
      <c r="C62" s="37" t="s">
        <v>114</v>
      </c>
      <c r="D62" s="38">
        <v>2000</v>
      </c>
      <c r="E62" s="38">
        <v>31334</v>
      </c>
      <c r="F62" s="39" t="str">
        <f t="shared" si="0"/>
        <v>-</v>
      </c>
    </row>
    <row r="63" spans="1:6" ht="31.2" x14ac:dyDescent="0.25">
      <c r="A63" s="35" t="s">
        <v>115</v>
      </c>
      <c r="B63" s="36" t="s">
        <v>30</v>
      </c>
      <c r="C63" s="37" t="s">
        <v>116</v>
      </c>
      <c r="D63" s="38" t="s">
        <v>45</v>
      </c>
      <c r="E63" s="38">
        <v>43.63</v>
      </c>
      <c r="F63" s="39" t="str">
        <f t="shared" si="0"/>
        <v>-</v>
      </c>
    </row>
    <row r="64" spans="1:6" ht="20.95" x14ac:dyDescent="0.25">
      <c r="A64" s="35" t="s">
        <v>117</v>
      </c>
      <c r="B64" s="36" t="s">
        <v>30</v>
      </c>
      <c r="C64" s="37" t="s">
        <v>118</v>
      </c>
      <c r="D64" s="38">
        <v>16087000</v>
      </c>
      <c r="E64" s="38">
        <v>13454824.560000001</v>
      </c>
      <c r="F64" s="39">
        <f t="shared" si="0"/>
        <v>2632175.4399999995</v>
      </c>
    </row>
    <row r="65" spans="1:6" ht="20.95" x14ac:dyDescent="0.25">
      <c r="A65" s="35" t="s">
        <v>119</v>
      </c>
      <c r="B65" s="36" t="s">
        <v>30</v>
      </c>
      <c r="C65" s="37" t="s">
        <v>120</v>
      </c>
      <c r="D65" s="38">
        <v>16087000</v>
      </c>
      <c r="E65" s="38">
        <v>13454824.560000001</v>
      </c>
      <c r="F65" s="39">
        <f t="shared" si="0"/>
        <v>2632175.4399999995</v>
      </c>
    </row>
    <row r="66" spans="1:6" ht="41.4" x14ac:dyDescent="0.25">
      <c r="A66" s="35" t="s">
        <v>121</v>
      </c>
      <c r="B66" s="36" t="s">
        <v>30</v>
      </c>
      <c r="C66" s="37" t="s">
        <v>122</v>
      </c>
      <c r="D66" s="38">
        <v>16087000</v>
      </c>
      <c r="E66" s="38">
        <v>13454824.560000001</v>
      </c>
      <c r="F66" s="39">
        <f t="shared" si="0"/>
        <v>2632175.4399999995</v>
      </c>
    </row>
    <row r="67" spans="1:6" ht="12.9" x14ac:dyDescent="0.25">
      <c r="A67" s="35" t="s">
        <v>123</v>
      </c>
      <c r="B67" s="36" t="s">
        <v>30</v>
      </c>
      <c r="C67" s="37" t="s">
        <v>124</v>
      </c>
      <c r="D67" s="38">
        <v>131904100</v>
      </c>
      <c r="E67" s="38">
        <v>58067491.479999997</v>
      </c>
      <c r="F67" s="39">
        <f t="shared" si="0"/>
        <v>73836608.520000011</v>
      </c>
    </row>
    <row r="68" spans="1:6" ht="12.9" x14ac:dyDescent="0.25">
      <c r="A68" s="35" t="s">
        <v>125</v>
      </c>
      <c r="B68" s="36" t="s">
        <v>30</v>
      </c>
      <c r="C68" s="37" t="s">
        <v>126</v>
      </c>
      <c r="D68" s="38">
        <v>64406600</v>
      </c>
      <c r="E68" s="38">
        <v>18704834.129999999</v>
      </c>
      <c r="F68" s="39">
        <f t="shared" si="0"/>
        <v>45701765.870000005</v>
      </c>
    </row>
    <row r="69" spans="1:6" ht="31.2" x14ac:dyDescent="0.25">
      <c r="A69" s="35" t="s">
        <v>127</v>
      </c>
      <c r="B69" s="36" t="s">
        <v>30</v>
      </c>
      <c r="C69" s="37" t="s">
        <v>128</v>
      </c>
      <c r="D69" s="38">
        <v>64406600</v>
      </c>
      <c r="E69" s="38">
        <v>18704834.129999999</v>
      </c>
      <c r="F69" s="39">
        <f t="shared" si="0"/>
        <v>45701765.870000005</v>
      </c>
    </row>
    <row r="70" spans="1:6" ht="51.6" x14ac:dyDescent="0.25">
      <c r="A70" s="35" t="s">
        <v>129</v>
      </c>
      <c r="B70" s="36" t="s">
        <v>30</v>
      </c>
      <c r="C70" s="37" t="s">
        <v>130</v>
      </c>
      <c r="D70" s="38">
        <v>64406600</v>
      </c>
      <c r="E70" s="38">
        <v>18704834.129999999</v>
      </c>
      <c r="F70" s="39">
        <f t="shared" si="0"/>
        <v>45701765.870000005</v>
      </c>
    </row>
    <row r="71" spans="1:6" ht="12.9" x14ac:dyDescent="0.25">
      <c r="A71" s="35" t="s">
        <v>131</v>
      </c>
      <c r="B71" s="36" t="s">
        <v>30</v>
      </c>
      <c r="C71" s="37" t="s">
        <v>132</v>
      </c>
      <c r="D71" s="38">
        <v>67497500</v>
      </c>
      <c r="E71" s="38">
        <v>39362657.350000001</v>
      </c>
      <c r="F71" s="39">
        <f t="shared" si="0"/>
        <v>28134842.649999999</v>
      </c>
    </row>
    <row r="72" spans="1:6" ht="12.9" x14ac:dyDescent="0.25">
      <c r="A72" s="35" t="s">
        <v>133</v>
      </c>
      <c r="B72" s="36" t="s">
        <v>30</v>
      </c>
      <c r="C72" s="37" t="s">
        <v>134</v>
      </c>
      <c r="D72" s="38">
        <v>43622900</v>
      </c>
      <c r="E72" s="38">
        <v>30748386.469999999</v>
      </c>
      <c r="F72" s="39">
        <f t="shared" si="0"/>
        <v>12874513.530000001</v>
      </c>
    </row>
    <row r="73" spans="1:6" ht="20.95" x14ac:dyDescent="0.25">
      <c r="A73" s="35" t="s">
        <v>135</v>
      </c>
      <c r="B73" s="36" t="s">
        <v>30</v>
      </c>
      <c r="C73" s="37" t="s">
        <v>136</v>
      </c>
      <c r="D73" s="38">
        <v>43622900</v>
      </c>
      <c r="E73" s="38">
        <v>30748386.469999999</v>
      </c>
      <c r="F73" s="39">
        <f t="shared" si="0"/>
        <v>12874513.530000001</v>
      </c>
    </row>
    <row r="74" spans="1:6" ht="12.9" x14ac:dyDescent="0.25">
      <c r="A74" s="35" t="s">
        <v>137</v>
      </c>
      <c r="B74" s="36" t="s">
        <v>30</v>
      </c>
      <c r="C74" s="37" t="s">
        <v>138</v>
      </c>
      <c r="D74" s="38">
        <v>23874600</v>
      </c>
      <c r="E74" s="38">
        <v>8614270.8800000008</v>
      </c>
      <c r="F74" s="39">
        <f t="shared" si="0"/>
        <v>15260329.119999999</v>
      </c>
    </row>
    <row r="75" spans="1:6" ht="20.95" x14ac:dyDescent="0.25">
      <c r="A75" s="35" t="s">
        <v>139</v>
      </c>
      <c r="B75" s="36" t="s">
        <v>30</v>
      </c>
      <c r="C75" s="37" t="s">
        <v>140</v>
      </c>
      <c r="D75" s="38">
        <v>23874600</v>
      </c>
      <c r="E75" s="38">
        <v>8614270.8800000008</v>
      </c>
      <c r="F75" s="39">
        <f t="shared" si="0"/>
        <v>15260329.119999999</v>
      </c>
    </row>
    <row r="76" spans="1:6" ht="12.9" x14ac:dyDescent="0.25">
      <c r="A76" s="35" t="s">
        <v>141</v>
      </c>
      <c r="B76" s="36" t="s">
        <v>30</v>
      </c>
      <c r="C76" s="37" t="s">
        <v>142</v>
      </c>
      <c r="D76" s="38">
        <v>11078200</v>
      </c>
      <c r="E76" s="38">
        <v>10741325.869999999</v>
      </c>
      <c r="F76" s="39">
        <f t="shared" si="0"/>
        <v>336874.13000000082</v>
      </c>
    </row>
    <row r="77" spans="1:6" ht="20.95" x14ac:dyDescent="0.25">
      <c r="A77" s="35" t="s">
        <v>143</v>
      </c>
      <c r="B77" s="36" t="s">
        <v>30</v>
      </c>
      <c r="C77" s="37" t="s">
        <v>144</v>
      </c>
      <c r="D77" s="38">
        <v>11078200</v>
      </c>
      <c r="E77" s="38">
        <v>10736325.869999999</v>
      </c>
      <c r="F77" s="39">
        <f t="shared" si="0"/>
        <v>341874.13000000082</v>
      </c>
    </row>
    <row r="78" spans="1:6" ht="31.2" x14ac:dyDescent="0.25">
      <c r="A78" s="35" t="s">
        <v>145</v>
      </c>
      <c r="B78" s="36" t="s">
        <v>30</v>
      </c>
      <c r="C78" s="37" t="s">
        <v>146</v>
      </c>
      <c r="D78" s="38">
        <v>11078200</v>
      </c>
      <c r="E78" s="38">
        <v>10736325.869999999</v>
      </c>
      <c r="F78" s="39">
        <f t="shared" si="0"/>
        <v>341874.13000000082</v>
      </c>
    </row>
    <row r="79" spans="1:6" ht="41.4" x14ac:dyDescent="0.25">
      <c r="A79" s="35" t="s">
        <v>147</v>
      </c>
      <c r="B79" s="36" t="s">
        <v>30</v>
      </c>
      <c r="C79" s="37" t="s">
        <v>148</v>
      </c>
      <c r="D79" s="38">
        <v>11078200</v>
      </c>
      <c r="E79" s="38">
        <v>10431699.359999999</v>
      </c>
      <c r="F79" s="39">
        <f t="shared" si="0"/>
        <v>646500.6400000006</v>
      </c>
    </row>
    <row r="80" spans="1:6" ht="51.6" x14ac:dyDescent="0.25">
      <c r="A80" s="40" t="s">
        <v>149</v>
      </c>
      <c r="B80" s="36" t="s">
        <v>30</v>
      </c>
      <c r="C80" s="37" t="s">
        <v>150</v>
      </c>
      <c r="D80" s="38" t="s">
        <v>45</v>
      </c>
      <c r="E80" s="38">
        <v>304626.51</v>
      </c>
      <c r="F80" s="39" t="str">
        <f t="shared" si="0"/>
        <v>-</v>
      </c>
    </row>
    <row r="81" spans="1:6" ht="20.95" x14ac:dyDescent="0.25">
      <c r="A81" s="35" t="s">
        <v>151</v>
      </c>
      <c r="B81" s="36" t="s">
        <v>30</v>
      </c>
      <c r="C81" s="37" t="s">
        <v>152</v>
      </c>
      <c r="D81" s="38" t="s">
        <v>45</v>
      </c>
      <c r="E81" s="38">
        <v>5000</v>
      </c>
      <c r="F81" s="39" t="str">
        <f t="shared" si="0"/>
        <v>-</v>
      </c>
    </row>
    <row r="82" spans="1:6" ht="20.95" x14ac:dyDescent="0.25">
      <c r="A82" s="35" t="s">
        <v>153</v>
      </c>
      <c r="B82" s="36" t="s">
        <v>30</v>
      </c>
      <c r="C82" s="37" t="s">
        <v>154</v>
      </c>
      <c r="D82" s="38" t="s">
        <v>45</v>
      </c>
      <c r="E82" s="38">
        <v>5000</v>
      </c>
      <c r="F82" s="39" t="str">
        <f t="shared" si="0"/>
        <v>-</v>
      </c>
    </row>
    <row r="83" spans="1:6" ht="20.95" x14ac:dyDescent="0.25">
      <c r="A83" s="35" t="s">
        <v>153</v>
      </c>
      <c r="B83" s="36" t="s">
        <v>30</v>
      </c>
      <c r="C83" s="37" t="s">
        <v>155</v>
      </c>
      <c r="D83" s="38" t="s">
        <v>45</v>
      </c>
      <c r="E83" s="38">
        <v>5000</v>
      </c>
      <c r="F83" s="39" t="str">
        <f t="shared" si="0"/>
        <v>-</v>
      </c>
    </row>
    <row r="84" spans="1:6" ht="31.2" x14ac:dyDescent="0.25">
      <c r="A84" s="35" t="s">
        <v>156</v>
      </c>
      <c r="B84" s="36" t="s">
        <v>30</v>
      </c>
      <c r="C84" s="37" t="s">
        <v>157</v>
      </c>
      <c r="D84" s="38">
        <v>51320000</v>
      </c>
      <c r="E84" s="38">
        <v>18054126.829999998</v>
      </c>
      <c r="F84" s="39">
        <f t="shared" si="0"/>
        <v>33265873.170000002</v>
      </c>
    </row>
    <row r="85" spans="1:6" ht="61.8" x14ac:dyDescent="0.25">
      <c r="A85" s="40" t="s">
        <v>158</v>
      </c>
      <c r="B85" s="36" t="s">
        <v>30</v>
      </c>
      <c r="C85" s="37" t="s">
        <v>159</v>
      </c>
      <c r="D85" s="38">
        <v>46398500</v>
      </c>
      <c r="E85" s="38">
        <v>13548408.800000001</v>
      </c>
      <c r="F85" s="39">
        <f t="shared" ref="F85:F148" si="1">IF(OR(D85="-",IF(E85="-",0,E85)&gt;=IF(D85="-",0,D85)),"-",IF(D85="-",0,D85)-IF(E85="-",0,E85))</f>
        <v>32850091.199999999</v>
      </c>
    </row>
    <row r="86" spans="1:6" ht="41.4" x14ac:dyDescent="0.25">
      <c r="A86" s="35" t="s">
        <v>160</v>
      </c>
      <c r="B86" s="36" t="s">
        <v>30</v>
      </c>
      <c r="C86" s="37" t="s">
        <v>161</v>
      </c>
      <c r="D86" s="38">
        <v>37861200</v>
      </c>
      <c r="E86" s="38">
        <v>9997484.6699999999</v>
      </c>
      <c r="F86" s="39">
        <f t="shared" si="1"/>
        <v>27863715.329999998</v>
      </c>
    </row>
    <row r="87" spans="1:6" ht="51.6" x14ac:dyDescent="0.25">
      <c r="A87" s="40" t="s">
        <v>162</v>
      </c>
      <c r="B87" s="36" t="s">
        <v>30</v>
      </c>
      <c r="C87" s="37" t="s">
        <v>163</v>
      </c>
      <c r="D87" s="38">
        <v>37861200</v>
      </c>
      <c r="E87" s="38">
        <v>9997484.6699999999</v>
      </c>
      <c r="F87" s="39">
        <f t="shared" si="1"/>
        <v>27863715.329999998</v>
      </c>
    </row>
    <row r="88" spans="1:6" ht="51.6" x14ac:dyDescent="0.25">
      <c r="A88" s="40" t="s">
        <v>162</v>
      </c>
      <c r="B88" s="36" t="s">
        <v>30</v>
      </c>
      <c r="C88" s="37" t="s">
        <v>164</v>
      </c>
      <c r="D88" s="38">
        <v>14333400</v>
      </c>
      <c r="E88" s="38">
        <v>-616934.51</v>
      </c>
      <c r="F88" s="39">
        <f t="shared" si="1"/>
        <v>14950334.51</v>
      </c>
    </row>
    <row r="89" spans="1:6" ht="51.6" x14ac:dyDescent="0.25">
      <c r="A89" s="40" t="s">
        <v>162</v>
      </c>
      <c r="B89" s="36" t="s">
        <v>30</v>
      </c>
      <c r="C89" s="37" t="s">
        <v>165</v>
      </c>
      <c r="D89" s="38">
        <v>23527800</v>
      </c>
      <c r="E89" s="38">
        <v>10614419.18</v>
      </c>
      <c r="F89" s="39">
        <f t="shared" si="1"/>
        <v>12913380.82</v>
      </c>
    </row>
    <row r="90" spans="1:6" ht="51.6" x14ac:dyDescent="0.25">
      <c r="A90" s="40" t="s">
        <v>166</v>
      </c>
      <c r="B90" s="36" t="s">
        <v>30</v>
      </c>
      <c r="C90" s="37" t="s">
        <v>167</v>
      </c>
      <c r="D90" s="38">
        <v>687300</v>
      </c>
      <c r="E90" s="38">
        <v>462187.48</v>
      </c>
      <c r="F90" s="39">
        <f t="shared" si="1"/>
        <v>225112.52000000002</v>
      </c>
    </row>
    <row r="91" spans="1:6" ht="51.6" x14ac:dyDescent="0.25">
      <c r="A91" s="35" t="s">
        <v>168</v>
      </c>
      <c r="B91" s="36" t="s">
        <v>30</v>
      </c>
      <c r="C91" s="37" t="s">
        <v>169</v>
      </c>
      <c r="D91" s="38">
        <v>687300</v>
      </c>
      <c r="E91" s="38">
        <v>462187.48</v>
      </c>
      <c r="F91" s="39">
        <f t="shared" si="1"/>
        <v>225112.52000000002</v>
      </c>
    </row>
    <row r="92" spans="1:6" ht="51.6" x14ac:dyDescent="0.25">
      <c r="A92" s="40" t="s">
        <v>170</v>
      </c>
      <c r="B92" s="36" t="s">
        <v>30</v>
      </c>
      <c r="C92" s="37" t="s">
        <v>171</v>
      </c>
      <c r="D92" s="38" t="s">
        <v>45</v>
      </c>
      <c r="E92" s="38">
        <v>414448.38</v>
      </c>
      <c r="F92" s="39" t="str">
        <f t="shared" si="1"/>
        <v>-</v>
      </c>
    </row>
    <row r="93" spans="1:6" ht="41.4" x14ac:dyDescent="0.25">
      <c r="A93" s="35" t="s">
        <v>172</v>
      </c>
      <c r="B93" s="36" t="s">
        <v>30</v>
      </c>
      <c r="C93" s="37" t="s">
        <v>173</v>
      </c>
      <c r="D93" s="38" t="s">
        <v>45</v>
      </c>
      <c r="E93" s="38">
        <v>414448.38</v>
      </c>
      <c r="F93" s="39" t="str">
        <f t="shared" si="1"/>
        <v>-</v>
      </c>
    </row>
    <row r="94" spans="1:6" ht="31.2" x14ac:dyDescent="0.25">
      <c r="A94" s="35" t="s">
        <v>174</v>
      </c>
      <c r="B94" s="36" t="s">
        <v>30</v>
      </c>
      <c r="C94" s="37" t="s">
        <v>175</v>
      </c>
      <c r="D94" s="38">
        <v>7850000</v>
      </c>
      <c r="E94" s="38">
        <v>2674288.27</v>
      </c>
      <c r="F94" s="39">
        <f t="shared" si="1"/>
        <v>5175711.7300000004</v>
      </c>
    </row>
    <row r="95" spans="1:6" ht="20.95" x14ac:dyDescent="0.25">
      <c r="A95" s="35" t="s">
        <v>176</v>
      </c>
      <c r="B95" s="36" t="s">
        <v>30</v>
      </c>
      <c r="C95" s="37" t="s">
        <v>177</v>
      </c>
      <c r="D95" s="38">
        <v>7850000</v>
      </c>
      <c r="E95" s="38">
        <v>2674288.27</v>
      </c>
      <c r="F95" s="39">
        <f t="shared" si="1"/>
        <v>5175711.7300000004</v>
      </c>
    </row>
    <row r="96" spans="1:6" ht="31.2" x14ac:dyDescent="0.25">
      <c r="A96" s="35" t="s">
        <v>178</v>
      </c>
      <c r="B96" s="36" t="s">
        <v>30</v>
      </c>
      <c r="C96" s="37" t="s">
        <v>179</v>
      </c>
      <c r="D96" s="38">
        <v>1300</v>
      </c>
      <c r="E96" s="38">
        <v>2.4700000000000002</v>
      </c>
      <c r="F96" s="39">
        <f t="shared" si="1"/>
        <v>1297.53</v>
      </c>
    </row>
    <row r="97" spans="1:6" ht="31.2" x14ac:dyDescent="0.25">
      <c r="A97" s="35" t="s">
        <v>180</v>
      </c>
      <c r="B97" s="36" t="s">
        <v>30</v>
      </c>
      <c r="C97" s="37" t="s">
        <v>181</v>
      </c>
      <c r="D97" s="38">
        <v>1300</v>
      </c>
      <c r="E97" s="38">
        <v>2.4700000000000002</v>
      </c>
      <c r="F97" s="39">
        <f t="shared" si="1"/>
        <v>1297.53</v>
      </c>
    </row>
    <row r="98" spans="1:6" ht="72" x14ac:dyDescent="0.25">
      <c r="A98" s="40" t="s">
        <v>182</v>
      </c>
      <c r="B98" s="36" t="s">
        <v>30</v>
      </c>
      <c r="C98" s="37" t="s">
        <v>183</v>
      </c>
      <c r="D98" s="38">
        <v>1300</v>
      </c>
      <c r="E98" s="38">
        <v>2.4700000000000002</v>
      </c>
      <c r="F98" s="39">
        <f t="shared" si="1"/>
        <v>1297.53</v>
      </c>
    </row>
    <row r="99" spans="1:6" ht="72" x14ac:dyDescent="0.25">
      <c r="A99" s="40" t="s">
        <v>182</v>
      </c>
      <c r="B99" s="36" t="s">
        <v>30</v>
      </c>
      <c r="C99" s="37" t="s">
        <v>184</v>
      </c>
      <c r="D99" s="38">
        <v>1300</v>
      </c>
      <c r="E99" s="38" t="s">
        <v>45</v>
      </c>
      <c r="F99" s="39">
        <f t="shared" si="1"/>
        <v>1300</v>
      </c>
    </row>
    <row r="100" spans="1:6" ht="72" x14ac:dyDescent="0.25">
      <c r="A100" s="40" t="s">
        <v>182</v>
      </c>
      <c r="B100" s="36" t="s">
        <v>30</v>
      </c>
      <c r="C100" s="37" t="s">
        <v>185</v>
      </c>
      <c r="D100" s="38" t="s">
        <v>45</v>
      </c>
      <c r="E100" s="38">
        <v>2.4700000000000002</v>
      </c>
      <c r="F100" s="39" t="str">
        <f t="shared" si="1"/>
        <v>-</v>
      </c>
    </row>
    <row r="101" spans="1:6" ht="51.6" x14ac:dyDescent="0.25">
      <c r="A101" s="40" t="s">
        <v>186</v>
      </c>
      <c r="B101" s="36" t="s">
        <v>30</v>
      </c>
      <c r="C101" s="37" t="s">
        <v>187</v>
      </c>
      <c r="D101" s="38">
        <v>4920200</v>
      </c>
      <c r="E101" s="38">
        <v>4505715.5599999996</v>
      </c>
      <c r="F101" s="39">
        <f t="shared" si="1"/>
        <v>414484.44000000041</v>
      </c>
    </row>
    <row r="102" spans="1:6" ht="51.6" x14ac:dyDescent="0.25">
      <c r="A102" s="40" t="s">
        <v>188</v>
      </c>
      <c r="B102" s="36" t="s">
        <v>30</v>
      </c>
      <c r="C102" s="37" t="s">
        <v>189</v>
      </c>
      <c r="D102" s="38">
        <v>3638700</v>
      </c>
      <c r="E102" s="38">
        <v>3559707.06</v>
      </c>
      <c r="F102" s="39">
        <f t="shared" si="1"/>
        <v>78992.939999999944</v>
      </c>
    </row>
    <row r="103" spans="1:6" ht="51.6" x14ac:dyDescent="0.25">
      <c r="A103" s="35" t="s">
        <v>190</v>
      </c>
      <c r="B103" s="36" t="s">
        <v>30</v>
      </c>
      <c r="C103" s="37" t="s">
        <v>191</v>
      </c>
      <c r="D103" s="38">
        <v>3638700</v>
      </c>
      <c r="E103" s="38">
        <v>3559707.06</v>
      </c>
      <c r="F103" s="39">
        <f t="shared" si="1"/>
        <v>78992.939999999944</v>
      </c>
    </row>
    <row r="104" spans="1:6" ht="72" x14ac:dyDescent="0.25">
      <c r="A104" s="40" t="s">
        <v>192</v>
      </c>
      <c r="B104" s="36" t="s">
        <v>30</v>
      </c>
      <c r="C104" s="37" t="s">
        <v>193</v>
      </c>
      <c r="D104" s="38">
        <v>1281500</v>
      </c>
      <c r="E104" s="38">
        <v>946008.5</v>
      </c>
      <c r="F104" s="39">
        <f t="shared" si="1"/>
        <v>335491.5</v>
      </c>
    </row>
    <row r="105" spans="1:6" ht="61.8" x14ac:dyDescent="0.25">
      <c r="A105" s="40" t="s">
        <v>194</v>
      </c>
      <c r="B105" s="36" t="s">
        <v>30</v>
      </c>
      <c r="C105" s="37" t="s">
        <v>195</v>
      </c>
      <c r="D105" s="38">
        <v>1281500</v>
      </c>
      <c r="E105" s="38">
        <v>946008.5</v>
      </c>
      <c r="F105" s="39">
        <f t="shared" si="1"/>
        <v>335491.5</v>
      </c>
    </row>
    <row r="106" spans="1:6" ht="12.9" x14ac:dyDescent="0.25">
      <c r="A106" s="35" t="s">
        <v>196</v>
      </c>
      <c r="B106" s="36" t="s">
        <v>30</v>
      </c>
      <c r="C106" s="37" t="s">
        <v>197</v>
      </c>
      <c r="D106" s="38">
        <v>26875700</v>
      </c>
      <c r="E106" s="38">
        <v>19942635.34</v>
      </c>
      <c r="F106" s="39">
        <f t="shared" si="1"/>
        <v>6933064.6600000001</v>
      </c>
    </row>
    <row r="107" spans="1:6" ht="12.9" x14ac:dyDescent="0.25">
      <c r="A107" s="35" t="s">
        <v>198</v>
      </c>
      <c r="B107" s="36" t="s">
        <v>30</v>
      </c>
      <c r="C107" s="37" t="s">
        <v>199</v>
      </c>
      <c r="D107" s="38">
        <v>26875700</v>
      </c>
      <c r="E107" s="38">
        <v>19942635.34</v>
      </c>
      <c r="F107" s="39">
        <f t="shared" si="1"/>
        <v>6933064.6600000001</v>
      </c>
    </row>
    <row r="108" spans="1:6" ht="20.95" x14ac:dyDescent="0.25">
      <c r="A108" s="35" t="s">
        <v>200</v>
      </c>
      <c r="B108" s="36" t="s">
        <v>30</v>
      </c>
      <c r="C108" s="37" t="s">
        <v>201</v>
      </c>
      <c r="D108" s="38">
        <v>301500</v>
      </c>
      <c r="E108" s="38">
        <v>393346.63</v>
      </c>
      <c r="F108" s="39" t="str">
        <f t="shared" si="1"/>
        <v>-</v>
      </c>
    </row>
    <row r="109" spans="1:6" ht="41.4" x14ac:dyDescent="0.25">
      <c r="A109" s="35" t="s">
        <v>202</v>
      </c>
      <c r="B109" s="36" t="s">
        <v>30</v>
      </c>
      <c r="C109" s="37" t="s">
        <v>203</v>
      </c>
      <c r="D109" s="38">
        <v>301500</v>
      </c>
      <c r="E109" s="38">
        <v>393346.63</v>
      </c>
      <c r="F109" s="39" t="str">
        <f t="shared" si="1"/>
        <v>-</v>
      </c>
    </row>
    <row r="110" spans="1:6" ht="12.9" x14ac:dyDescent="0.25">
      <c r="A110" s="35" t="s">
        <v>204</v>
      </c>
      <c r="B110" s="36" t="s">
        <v>30</v>
      </c>
      <c r="C110" s="37" t="s">
        <v>205</v>
      </c>
      <c r="D110" s="38">
        <v>1457800</v>
      </c>
      <c r="E110" s="38">
        <v>1424051.05</v>
      </c>
      <c r="F110" s="39">
        <f t="shared" si="1"/>
        <v>33748.949999999953</v>
      </c>
    </row>
    <row r="111" spans="1:6" ht="41.4" x14ac:dyDescent="0.25">
      <c r="A111" s="35" t="s">
        <v>206</v>
      </c>
      <c r="B111" s="36" t="s">
        <v>30</v>
      </c>
      <c r="C111" s="37" t="s">
        <v>207</v>
      </c>
      <c r="D111" s="38">
        <v>1457800</v>
      </c>
      <c r="E111" s="38">
        <v>1424051.05</v>
      </c>
      <c r="F111" s="39">
        <f t="shared" si="1"/>
        <v>33748.949999999953</v>
      </c>
    </row>
    <row r="112" spans="1:6" ht="12.9" x14ac:dyDescent="0.25">
      <c r="A112" s="35" t="s">
        <v>208</v>
      </c>
      <c r="B112" s="36" t="s">
        <v>30</v>
      </c>
      <c r="C112" s="37" t="s">
        <v>209</v>
      </c>
      <c r="D112" s="38">
        <v>25116400</v>
      </c>
      <c r="E112" s="38">
        <v>18125237.66</v>
      </c>
      <c r="F112" s="39">
        <f t="shared" si="1"/>
        <v>6991162.3399999999</v>
      </c>
    </row>
    <row r="113" spans="1:6" ht="12.9" x14ac:dyDescent="0.25">
      <c r="A113" s="35" t="s">
        <v>210</v>
      </c>
      <c r="B113" s="36" t="s">
        <v>30</v>
      </c>
      <c r="C113" s="37" t="s">
        <v>211</v>
      </c>
      <c r="D113" s="38">
        <v>22208600</v>
      </c>
      <c r="E113" s="38">
        <v>16254021.560000001</v>
      </c>
      <c r="F113" s="39">
        <f t="shared" si="1"/>
        <v>5954578.4399999995</v>
      </c>
    </row>
    <row r="114" spans="1:6" ht="12.9" x14ac:dyDescent="0.25">
      <c r="A114" s="35" t="s">
        <v>212</v>
      </c>
      <c r="B114" s="36" t="s">
        <v>30</v>
      </c>
      <c r="C114" s="37" t="s">
        <v>213</v>
      </c>
      <c r="D114" s="38">
        <v>2907800</v>
      </c>
      <c r="E114" s="38">
        <v>1871216.1</v>
      </c>
      <c r="F114" s="39">
        <f t="shared" si="1"/>
        <v>1036583.8999999999</v>
      </c>
    </row>
    <row r="115" spans="1:6" ht="20.95" x14ac:dyDescent="0.25">
      <c r="A115" s="35" t="s">
        <v>214</v>
      </c>
      <c r="B115" s="36" t="s">
        <v>30</v>
      </c>
      <c r="C115" s="37" t="s">
        <v>215</v>
      </c>
      <c r="D115" s="38">
        <v>1452558.27</v>
      </c>
      <c r="E115" s="38">
        <v>1560445.82</v>
      </c>
      <c r="F115" s="39" t="str">
        <f t="shared" si="1"/>
        <v>-</v>
      </c>
    </row>
    <row r="116" spans="1:6" ht="12.9" x14ac:dyDescent="0.25">
      <c r="A116" s="35" t="s">
        <v>216</v>
      </c>
      <c r="B116" s="36" t="s">
        <v>30</v>
      </c>
      <c r="C116" s="37" t="s">
        <v>217</v>
      </c>
      <c r="D116" s="38">
        <v>1452558.27</v>
      </c>
      <c r="E116" s="38">
        <v>1560445.82</v>
      </c>
      <c r="F116" s="39" t="str">
        <f t="shared" si="1"/>
        <v>-</v>
      </c>
    </row>
    <row r="117" spans="1:6" ht="12.9" x14ac:dyDescent="0.25">
      <c r="A117" s="35" t="s">
        <v>218</v>
      </c>
      <c r="B117" s="36" t="s">
        <v>30</v>
      </c>
      <c r="C117" s="37" t="s">
        <v>219</v>
      </c>
      <c r="D117" s="38">
        <v>1452558.27</v>
      </c>
      <c r="E117" s="38">
        <v>1560445.82</v>
      </c>
      <c r="F117" s="39" t="str">
        <f t="shared" si="1"/>
        <v>-</v>
      </c>
    </row>
    <row r="118" spans="1:6" ht="20.95" x14ac:dyDescent="0.25">
      <c r="A118" s="35" t="s">
        <v>220</v>
      </c>
      <c r="B118" s="36" t="s">
        <v>30</v>
      </c>
      <c r="C118" s="37" t="s">
        <v>221</v>
      </c>
      <c r="D118" s="38">
        <v>1452558.27</v>
      </c>
      <c r="E118" s="38">
        <v>1560445.82</v>
      </c>
      <c r="F118" s="39" t="str">
        <f t="shared" si="1"/>
        <v>-</v>
      </c>
    </row>
    <row r="119" spans="1:6" ht="20.95" x14ac:dyDescent="0.25">
      <c r="A119" s="35" t="s">
        <v>220</v>
      </c>
      <c r="B119" s="36" t="s">
        <v>30</v>
      </c>
      <c r="C119" s="37" t="s">
        <v>222</v>
      </c>
      <c r="D119" s="38" t="s">
        <v>45</v>
      </c>
      <c r="E119" s="38">
        <v>2003.51</v>
      </c>
      <c r="F119" s="39" t="str">
        <f t="shared" si="1"/>
        <v>-</v>
      </c>
    </row>
    <row r="120" spans="1:6" ht="20.95" x14ac:dyDescent="0.25">
      <c r="A120" s="35" t="s">
        <v>220</v>
      </c>
      <c r="B120" s="36" t="s">
        <v>30</v>
      </c>
      <c r="C120" s="37" t="s">
        <v>223</v>
      </c>
      <c r="D120" s="38" t="s">
        <v>45</v>
      </c>
      <c r="E120" s="38">
        <v>33739.75</v>
      </c>
      <c r="F120" s="39" t="str">
        <f t="shared" si="1"/>
        <v>-</v>
      </c>
    </row>
    <row r="121" spans="1:6" ht="20.95" x14ac:dyDescent="0.25">
      <c r="A121" s="35" t="s">
        <v>220</v>
      </c>
      <c r="B121" s="36" t="s">
        <v>30</v>
      </c>
      <c r="C121" s="37" t="s">
        <v>224</v>
      </c>
      <c r="D121" s="38">
        <v>143772.10999999999</v>
      </c>
      <c r="E121" s="38">
        <v>143772.10999999999</v>
      </c>
      <c r="F121" s="39" t="str">
        <f t="shared" si="1"/>
        <v>-</v>
      </c>
    </row>
    <row r="122" spans="1:6" ht="20.95" x14ac:dyDescent="0.25">
      <c r="A122" s="35" t="s">
        <v>220</v>
      </c>
      <c r="B122" s="36" t="s">
        <v>30</v>
      </c>
      <c r="C122" s="37" t="s">
        <v>225</v>
      </c>
      <c r="D122" s="38">
        <v>1308786.1599999999</v>
      </c>
      <c r="E122" s="38">
        <v>1380930.45</v>
      </c>
      <c r="F122" s="39" t="str">
        <f t="shared" si="1"/>
        <v>-</v>
      </c>
    </row>
    <row r="123" spans="1:6" ht="20.95" x14ac:dyDescent="0.25">
      <c r="A123" s="35" t="s">
        <v>226</v>
      </c>
      <c r="B123" s="36" t="s">
        <v>30</v>
      </c>
      <c r="C123" s="37" t="s">
        <v>227</v>
      </c>
      <c r="D123" s="38">
        <v>27470990</v>
      </c>
      <c r="E123" s="38">
        <v>7944466.0899999999</v>
      </c>
      <c r="F123" s="39">
        <f t="shared" si="1"/>
        <v>19526523.91</v>
      </c>
    </row>
    <row r="124" spans="1:6" ht="51.6" x14ac:dyDescent="0.25">
      <c r="A124" s="40" t="s">
        <v>228</v>
      </c>
      <c r="B124" s="36" t="s">
        <v>30</v>
      </c>
      <c r="C124" s="37" t="s">
        <v>229</v>
      </c>
      <c r="D124" s="38">
        <v>125790</v>
      </c>
      <c r="E124" s="38">
        <v>125790</v>
      </c>
      <c r="F124" s="39" t="str">
        <f t="shared" si="1"/>
        <v>-</v>
      </c>
    </row>
    <row r="125" spans="1:6" ht="61.8" x14ac:dyDescent="0.25">
      <c r="A125" s="40" t="s">
        <v>230</v>
      </c>
      <c r="B125" s="36" t="s">
        <v>30</v>
      </c>
      <c r="C125" s="37" t="s">
        <v>231</v>
      </c>
      <c r="D125" s="38">
        <v>125790</v>
      </c>
      <c r="E125" s="38">
        <v>125790</v>
      </c>
      <c r="F125" s="39" t="str">
        <f t="shared" si="1"/>
        <v>-</v>
      </c>
    </row>
    <row r="126" spans="1:6" ht="51.6" x14ac:dyDescent="0.25">
      <c r="A126" s="40" t="s">
        <v>232</v>
      </c>
      <c r="B126" s="36" t="s">
        <v>30</v>
      </c>
      <c r="C126" s="37" t="s">
        <v>233</v>
      </c>
      <c r="D126" s="38">
        <v>125790</v>
      </c>
      <c r="E126" s="38">
        <v>125790</v>
      </c>
      <c r="F126" s="39" t="str">
        <f t="shared" si="1"/>
        <v>-</v>
      </c>
    </row>
    <row r="127" spans="1:6" ht="20.95" x14ac:dyDescent="0.25">
      <c r="A127" s="35" t="s">
        <v>234</v>
      </c>
      <c r="B127" s="36" t="s">
        <v>30</v>
      </c>
      <c r="C127" s="37" t="s">
        <v>235</v>
      </c>
      <c r="D127" s="38">
        <v>3500000</v>
      </c>
      <c r="E127" s="38">
        <v>4447700.88</v>
      </c>
      <c r="F127" s="39" t="str">
        <f t="shared" si="1"/>
        <v>-</v>
      </c>
    </row>
    <row r="128" spans="1:6" ht="20.95" x14ac:dyDescent="0.25">
      <c r="A128" s="35" t="s">
        <v>236</v>
      </c>
      <c r="B128" s="36" t="s">
        <v>30</v>
      </c>
      <c r="C128" s="37" t="s">
        <v>237</v>
      </c>
      <c r="D128" s="38">
        <v>3500000</v>
      </c>
      <c r="E128" s="38">
        <v>4447700.88</v>
      </c>
      <c r="F128" s="39" t="str">
        <f t="shared" si="1"/>
        <v>-</v>
      </c>
    </row>
    <row r="129" spans="1:6" ht="31.2" x14ac:dyDescent="0.25">
      <c r="A129" s="35" t="s">
        <v>238</v>
      </c>
      <c r="B129" s="36" t="s">
        <v>30</v>
      </c>
      <c r="C129" s="37" t="s">
        <v>239</v>
      </c>
      <c r="D129" s="38">
        <v>3500000</v>
      </c>
      <c r="E129" s="38">
        <v>4447700.88</v>
      </c>
      <c r="F129" s="39" t="str">
        <f t="shared" si="1"/>
        <v>-</v>
      </c>
    </row>
    <row r="130" spans="1:6" ht="51.6" x14ac:dyDescent="0.25">
      <c r="A130" s="35" t="s">
        <v>240</v>
      </c>
      <c r="B130" s="36" t="s">
        <v>30</v>
      </c>
      <c r="C130" s="37" t="s">
        <v>241</v>
      </c>
      <c r="D130" s="38">
        <v>10237300</v>
      </c>
      <c r="E130" s="38">
        <v>3370975.21</v>
      </c>
      <c r="F130" s="39">
        <f t="shared" si="1"/>
        <v>6866324.79</v>
      </c>
    </row>
    <row r="131" spans="1:6" ht="41.4" x14ac:dyDescent="0.25">
      <c r="A131" s="35" t="s">
        <v>242</v>
      </c>
      <c r="B131" s="36" t="s">
        <v>30</v>
      </c>
      <c r="C131" s="37" t="s">
        <v>243</v>
      </c>
      <c r="D131" s="38">
        <v>10237300</v>
      </c>
      <c r="E131" s="38">
        <v>3370975.21</v>
      </c>
      <c r="F131" s="39">
        <f t="shared" si="1"/>
        <v>6866324.79</v>
      </c>
    </row>
    <row r="132" spans="1:6" ht="51.6" x14ac:dyDescent="0.25">
      <c r="A132" s="40" t="s">
        <v>244</v>
      </c>
      <c r="B132" s="36" t="s">
        <v>30</v>
      </c>
      <c r="C132" s="37" t="s">
        <v>245</v>
      </c>
      <c r="D132" s="38">
        <v>10237300</v>
      </c>
      <c r="E132" s="38">
        <v>3370975.21</v>
      </c>
      <c r="F132" s="39">
        <f t="shared" si="1"/>
        <v>6866324.79</v>
      </c>
    </row>
    <row r="133" spans="1:6" ht="20.95" x14ac:dyDescent="0.25">
      <c r="A133" s="35" t="s">
        <v>246</v>
      </c>
      <c r="B133" s="36" t="s">
        <v>30</v>
      </c>
      <c r="C133" s="37" t="s">
        <v>247</v>
      </c>
      <c r="D133" s="38">
        <v>13607900</v>
      </c>
      <c r="E133" s="38" t="s">
        <v>45</v>
      </c>
      <c r="F133" s="39">
        <f t="shared" si="1"/>
        <v>13607900</v>
      </c>
    </row>
    <row r="134" spans="1:6" ht="31.2" x14ac:dyDescent="0.25">
      <c r="A134" s="35" t="s">
        <v>248</v>
      </c>
      <c r="B134" s="36" t="s">
        <v>30</v>
      </c>
      <c r="C134" s="37" t="s">
        <v>249</v>
      </c>
      <c r="D134" s="38">
        <v>13607900</v>
      </c>
      <c r="E134" s="38" t="s">
        <v>45</v>
      </c>
      <c r="F134" s="39">
        <f t="shared" si="1"/>
        <v>13607900</v>
      </c>
    </row>
    <row r="135" spans="1:6" ht="12.9" x14ac:dyDescent="0.25">
      <c r="A135" s="35" t="s">
        <v>250</v>
      </c>
      <c r="B135" s="36" t="s">
        <v>30</v>
      </c>
      <c r="C135" s="37" t="s">
        <v>251</v>
      </c>
      <c r="D135" s="38">
        <v>6390500</v>
      </c>
      <c r="E135" s="38">
        <v>17184650.809999999</v>
      </c>
      <c r="F135" s="39" t="str">
        <f t="shared" si="1"/>
        <v>-</v>
      </c>
    </row>
    <row r="136" spans="1:6" ht="20.95" x14ac:dyDescent="0.25">
      <c r="A136" s="35" t="s">
        <v>252</v>
      </c>
      <c r="B136" s="36" t="s">
        <v>30</v>
      </c>
      <c r="C136" s="37" t="s">
        <v>253</v>
      </c>
      <c r="D136" s="38">
        <v>2441600</v>
      </c>
      <c r="E136" s="38">
        <v>1197902.81</v>
      </c>
      <c r="F136" s="39">
        <f t="shared" si="1"/>
        <v>1243697.19</v>
      </c>
    </row>
    <row r="137" spans="1:6" ht="31.2" x14ac:dyDescent="0.25">
      <c r="A137" s="35" t="s">
        <v>254</v>
      </c>
      <c r="B137" s="36" t="s">
        <v>30</v>
      </c>
      <c r="C137" s="37" t="s">
        <v>255</v>
      </c>
      <c r="D137" s="38">
        <v>46000</v>
      </c>
      <c r="E137" s="38">
        <v>52514.58</v>
      </c>
      <c r="F137" s="39" t="str">
        <f t="shared" si="1"/>
        <v>-</v>
      </c>
    </row>
    <row r="138" spans="1:6" ht="51.6" x14ac:dyDescent="0.25">
      <c r="A138" s="40" t="s">
        <v>256</v>
      </c>
      <c r="B138" s="36" t="s">
        <v>30</v>
      </c>
      <c r="C138" s="37" t="s">
        <v>257</v>
      </c>
      <c r="D138" s="38">
        <v>46000</v>
      </c>
      <c r="E138" s="38">
        <v>52514.58</v>
      </c>
      <c r="F138" s="39" t="str">
        <f t="shared" si="1"/>
        <v>-</v>
      </c>
    </row>
    <row r="139" spans="1:6" ht="51.6" x14ac:dyDescent="0.25">
      <c r="A139" s="40" t="s">
        <v>256</v>
      </c>
      <c r="B139" s="36" t="s">
        <v>30</v>
      </c>
      <c r="C139" s="37" t="s">
        <v>258</v>
      </c>
      <c r="D139" s="38">
        <v>24500</v>
      </c>
      <c r="E139" s="38">
        <v>36407.870000000003</v>
      </c>
      <c r="F139" s="39" t="str">
        <f t="shared" si="1"/>
        <v>-</v>
      </c>
    </row>
    <row r="140" spans="1:6" ht="51.6" x14ac:dyDescent="0.25">
      <c r="A140" s="40" t="s">
        <v>256</v>
      </c>
      <c r="B140" s="36" t="s">
        <v>30</v>
      </c>
      <c r="C140" s="37" t="s">
        <v>259</v>
      </c>
      <c r="D140" s="38">
        <v>21500</v>
      </c>
      <c r="E140" s="38">
        <v>16106.71</v>
      </c>
      <c r="F140" s="39">
        <f t="shared" si="1"/>
        <v>5393.2900000000009</v>
      </c>
    </row>
    <row r="141" spans="1:6" ht="51.6" x14ac:dyDescent="0.25">
      <c r="A141" s="35" t="s">
        <v>260</v>
      </c>
      <c r="B141" s="36" t="s">
        <v>30</v>
      </c>
      <c r="C141" s="37" t="s">
        <v>261</v>
      </c>
      <c r="D141" s="38">
        <v>221000</v>
      </c>
      <c r="E141" s="38">
        <v>150605.16</v>
      </c>
      <c r="F141" s="39">
        <f t="shared" si="1"/>
        <v>70394.84</v>
      </c>
    </row>
    <row r="142" spans="1:6" ht="61.8" x14ac:dyDescent="0.25">
      <c r="A142" s="40" t="s">
        <v>262</v>
      </c>
      <c r="B142" s="36" t="s">
        <v>30</v>
      </c>
      <c r="C142" s="37" t="s">
        <v>263</v>
      </c>
      <c r="D142" s="38">
        <v>221000</v>
      </c>
      <c r="E142" s="38">
        <v>150605.16</v>
      </c>
      <c r="F142" s="39">
        <f t="shared" si="1"/>
        <v>70394.84</v>
      </c>
    </row>
    <row r="143" spans="1:6" ht="61.8" x14ac:dyDescent="0.25">
      <c r="A143" s="40" t="s">
        <v>262</v>
      </c>
      <c r="B143" s="36" t="s">
        <v>30</v>
      </c>
      <c r="C143" s="37" t="s">
        <v>264</v>
      </c>
      <c r="D143" s="38">
        <v>200000</v>
      </c>
      <c r="E143" s="38">
        <v>136811.75</v>
      </c>
      <c r="F143" s="39">
        <f t="shared" si="1"/>
        <v>63188.25</v>
      </c>
    </row>
    <row r="144" spans="1:6" ht="61.8" x14ac:dyDescent="0.25">
      <c r="A144" s="40" t="s">
        <v>262</v>
      </c>
      <c r="B144" s="36" t="s">
        <v>30</v>
      </c>
      <c r="C144" s="37" t="s">
        <v>265</v>
      </c>
      <c r="D144" s="38">
        <v>21000</v>
      </c>
      <c r="E144" s="38">
        <v>13793.41</v>
      </c>
      <c r="F144" s="39">
        <f t="shared" si="1"/>
        <v>7206.59</v>
      </c>
    </row>
    <row r="145" spans="1:6" ht="41.4" x14ac:dyDescent="0.25">
      <c r="A145" s="35" t="s">
        <v>266</v>
      </c>
      <c r="B145" s="36" t="s">
        <v>30</v>
      </c>
      <c r="C145" s="37" t="s">
        <v>267</v>
      </c>
      <c r="D145" s="38">
        <v>207000</v>
      </c>
      <c r="E145" s="38">
        <v>75984.990000000005</v>
      </c>
      <c r="F145" s="39">
        <f t="shared" si="1"/>
        <v>131015.01</v>
      </c>
    </row>
    <row r="146" spans="1:6" ht="51.6" x14ac:dyDescent="0.25">
      <c r="A146" s="40" t="s">
        <v>268</v>
      </c>
      <c r="B146" s="36" t="s">
        <v>30</v>
      </c>
      <c r="C146" s="37" t="s">
        <v>269</v>
      </c>
      <c r="D146" s="38">
        <v>52000</v>
      </c>
      <c r="E146" s="38">
        <v>35984.99</v>
      </c>
      <c r="F146" s="39">
        <f t="shared" si="1"/>
        <v>16015.010000000002</v>
      </c>
    </row>
    <row r="147" spans="1:6" ht="51.6" x14ac:dyDescent="0.25">
      <c r="A147" s="40" t="s">
        <v>268</v>
      </c>
      <c r="B147" s="36" t="s">
        <v>30</v>
      </c>
      <c r="C147" s="37" t="s">
        <v>270</v>
      </c>
      <c r="D147" s="38">
        <v>50000</v>
      </c>
      <c r="E147" s="38">
        <v>34921.019999999997</v>
      </c>
      <c r="F147" s="39">
        <f t="shared" si="1"/>
        <v>15078.980000000003</v>
      </c>
    </row>
    <row r="148" spans="1:6" ht="51.6" x14ac:dyDescent="0.25">
      <c r="A148" s="40" t="s">
        <v>268</v>
      </c>
      <c r="B148" s="36" t="s">
        <v>30</v>
      </c>
      <c r="C148" s="37" t="s">
        <v>271</v>
      </c>
      <c r="D148" s="38">
        <v>2000</v>
      </c>
      <c r="E148" s="38">
        <v>1063.97</v>
      </c>
      <c r="F148" s="39">
        <f t="shared" si="1"/>
        <v>936.03</v>
      </c>
    </row>
    <row r="149" spans="1:6" ht="51.6" x14ac:dyDescent="0.25">
      <c r="A149" s="35" t="s">
        <v>272</v>
      </c>
      <c r="B149" s="36" t="s">
        <v>30</v>
      </c>
      <c r="C149" s="37" t="s">
        <v>273</v>
      </c>
      <c r="D149" s="38">
        <v>155000</v>
      </c>
      <c r="E149" s="38">
        <v>40000</v>
      </c>
      <c r="F149" s="39">
        <f t="shared" ref="F149:F212" si="2">IF(OR(D149="-",IF(E149="-",0,E149)&gt;=IF(D149="-",0,D149)),"-",IF(D149="-",0,D149)-IF(E149="-",0,E149))</f>
        <v>115000</v>
      </c>
    </row>
    <row r="150" spans="1:6" ht="41.4" x14ac:dyDescent="0.25">
      <c r="A150" s="35" t="s">
        <v>274</v>
      </c>
      <c r="B150" s="36" t="s">
        <v>30</v>
      </c>
      <c r="C150" s="37" t="s">
        <v>275</v>
      </c>
      <c r="D150" s="38">
        <v>3000</v>
      </c>
      <c r="E150" s="38">
        <v>21812.03</v>
      </c>
      <c r="F150" s="39" t="str">
        <f t="shared" si="2"/>
        <v>-</v>
      </c>
    </row>
    <row r="151" spans="1:6" ht="61.8" x14ac:dyDescent="0.25">
      <c r="A151" s="40" t="s">
        <v>276</v>
      </c>
      <c r="B151" s="36" t="s">
        <v>30</v>
      </c>
      <c r="C151" s="37" t="s">
        <v>277</v>
      </c>
      <c r="D151" s="38">
        <v>3000</v>
      </c>
      <c r="E151" s="38">
        <v>21812.03</v>
      </c>
      <c r="F151" s="39" t="str">
        <f t="shared" si="2"/>
        <v>-</v>
      </c>
    </row>
    <row r="152" spans="1:6" ht="41.4" x14ac:dyDescent="0.25">
      <c r="A152" s="35" t="s">
        <v>278</v>
      </c>
      <c r="B152" s="36" t="s">
        <v>30</v>
      </c>
      <c r="C152" s="37" t="s">
        <v>279</v>
      </c>
      <c r="D152" s="38">
        <v>2000</v>
      </c>
      <c r="E152" s="38">
        <v>576.37</v>
      </c>
      <c r="F152" s="39">
        <f t="shared" si="2"/>
        <v>1423.63</v>
      </c>
    </row>
    <row r="153" spans="1:6" ht="51.6" x14ac:dyDescent="0.25">
      <c r="A153" s="40" t="s">
        <v>280</v>
      </c>
      <c r="B153" s="36" t="s">
        <v>30</v>
      </c>
      <c r="C153" s="37" t="s">
        <v>281</v>
      </c>
      <c r="D153" s="38">
        <v>2000</v>
      </c>
      <c r="E153" s="38">
        <v>576.37</v>
      </c>
      <c r="F153" s="39">
        <f t="shared" si="2"/>
        <v>1423.63</v>
      </c>
    </row>
    <row r="154" spans="1:6" ht="41.4" x14ac:dyDescent="0.25">
      <c r="A154" s="35" t="s">
        <v>282</v>
      </c>
      <c r="B154" s="36" t="s">
        <v>30</v>
      </c>
      <c r="C154" s="37" t="s">
        <v>283</v>
      </c>
      <c r="D154" s="38">
        <v>28000</v>
      </c>
      <c r="E154" s="38" t="s">
        <v>45</v>
      </c>
      <c r="F154" s="39">
        <f t="shared" si="2"/>
        <v>28000</v>
      </c>
    </row>
    <row r="155" spans="1:6" ht="51.6" x14ac:dyDescent="0.25">
      <c r="A155" s="40" t="s">
        <v>284</v>
      </c>
      <c r="B155" s="36" t="s">
        <v>30</v>
      </c>
      <c r="C155" s="37" t="s">
        <v>285</v>
      </c>
      <c r="D155" s="38">
        <v>28000</v>
      </c>
      <c r="E155" s="38" t="s">
        <v>45</v>
      </c>
      <c r="F155" s="39">
        <f t="shared" si="2"/>
        <v>28000</v>
      </c>
    </row>
    <row r="156" spans="1:6" ht="51.6" x14ac:dyDescent="0.25">
      <c r="A156" s="35" t="s">
        <v>286</v>
      </c>
      <c r="B156" s="36" t="s">
        <v>30</v>
      </c>
      <c r="C156" s="37" t="s">
        <v>287</v>
      </c>
      <c r="D156" s="38">
        <v>484600</v>
      </c>
      <c r="E156" s="38">
        <v>45319.69</v>
      </c>
      <c r="F156" s="39">
        <f t="shared" si="2"/>
        <v>439280.31</v>
      </c>
    </row>
    <row r="157" spans="1:6" ht="61.8" x14ac:dyDescent="0.25">
      <c r="A157" s="40" t="s">
        <v>288</v>
      </c>
      <c r="B157" s="36" t="s">
        <v>30</v>
      </c>
      <c r="C157" s="37" t="s">
        <v>289</v>
      </c>
      <c r="D157" s="38">
        <v>484600</v>
      </c>
      <c r="E157" s="38">
        <v>45319.69</v>
      </c>
      <c r="F157" s="39">
        <f t="shared" si="2"/>
        <v>439280.31</v>
      </c>
    </row>
    <row r="158" spans="1:6" ht="61.8" x14ac:dyDescent="0.25">
      <c r="A158" s="40" t="s">
        <v>290</v>
      </c>
      <c r="B158" s="36" t="s">
        <v>30</v>
      </c>
      <c r="C158" s="37" t="s">
        <v>291</v>
      </c>
      <c r="D158" s="38">
        <v>25100</v>
      </c>
      <c r="E158" s="38">
        <v>2898.3</v>
      </c>
      <c r="F158" s="39">
        <f t="shared" si="2"/>
        <v>22201.7</v>
      </c>
    </row>
    <row r="159" spans="1:6" ht="92.45" x14ac:dyDescent="0.25">
      <c r="A159" s="40" t="s">
        <v>292</v>
      </c>
      <c r="B159" s="36" t="s">
        <v>30</v>
      </c>
      <c r="C159" s="37" t="s">
        <v>293</v>
      </c>
      <c r="D159" s="38">
        <v>25100</v>
      </c>
      <c r="E159" s="38">
        <v>2898.3</v>
      </c>
      <c r="F159" s="39">
        <f t="shared" si="2"/>
        <v>22201.7</v>
      </c>
    </row>
    <row r="160" spans="1:6" ht="41.4" x14ac:dyDescent="0.25">
      <c r="A160" s="35" t="s">
        <v>294</v>
      </c>
      <c r="B160" s="36" t="s">
        <v>30</v>
      </c>
      <c r="C160" s="37" t="s">
        <v>295</v>
      </c>
      <c r="D160" s="38">
        <v>14100</v>
      </c>
      <c r="E160" s="38">
        <v>7581.53</v>
      </c>
      <c r="F160" s="39">
        <f t="shared" si="2"/>
        <v>6518.47</v>
      </c>
    </row>
    <row r="161" spans="1:6" ht="51.6" x14ac:dyDescent="0.25">
      <c r="A161" s="40" t="s">
        <v>296</v>
      </c>
      <c r="B161" s="36" t="s">
        <v>30</v>
      </c>
      <c r="C161" s="37" t="s">
        <v>297</v>
      </c>
      <c r="D161" s="38">
        <v>14100</v>
      </c>
      <c r="E161" s="38">
        <v>7581.53</v>
      </c>
      <c r="F161" s="39">
        <f t="shared" si="2"/>
        <v>6518.47</v>
      </c>
    </row>
    <row r="162" spans="1:6" ht="31.2" x14ac:dyDescent="0.25">
      <c r="A162" s="35" t="s">
        <v>298</v>
      </c>
      <c r="B162" s="36" t="s">
        <v>30</v>
      </c>
      <c r="C162" s="37" t="s">
        <v>299</v>
      </c>
      <c r="D162" s="38">
        <v>372200</v>
      </c>
      <c r="E162" s="38">
        <v>377216.73</v>
      </c>
      <c r="F162" s="39" t="str">
        <f t="shared" si="2"/>
        <v>-</v>
      </c>
    </row>
    <row r="163" spans="1:6" ht="51.6" x14ac:dyDescent="0.25">
      <c r="A163" s="40" t="s">
        <v>300</v>
      </c>
      <c r="B163" s="36" t="s">
        <v>30</v>
      </c>
      <c r="C163" s="37" t="s">
        <v>301</v>
      </c>
      <c r="D163" s="38">
        <v>372200</v>
      </c>
      <c r="E163" s="38">
        <v>377216.73</v>
      </c>
      <c r="F163" s="39" t="str">
        <f t="shared" si="2"/>
        <v>-</v>
      </c>
    </row>
    <row r="164" spans="1:6" ht="51.6" x14ac:dyDescent="0.25">
      <c r="A164" s="40" t="s">
        <v>300</v>
      </c>
      <c r="B164" s="36" t="s">
        <v>30</v>
      </c>
      <c r="C164" s="37" t="s">
        <v>302</v>
      </c>
      <c r="D164" s="38">
        <v>366600</v>
      </c>
      <c r="E164" s="38">
        <v>373716.73</v>
      </c>
      <c r="F164" s="39" t="str">
        <f t="shared" si="2"/>
        <v>-</v>
      </c>
    </row>
    <row r="165" spans="1:6" ht="51.6" x14ac:dyDescent="0.25">
      <c r="A165" s="40" t="s">
        <v>300</v>
      </c>
      <c r="B165" s="36" t="s">
        <v>30</v>
      </c>
      <c r="C165" s="37" t="s">
        <v>303</v>
      </c>
      <c r="D165" s="38">
        <v>5600</v>
      </c>
      <c r="E165" s="38">
        <v>3500</v>
      </c>
      <c r="F165" s="39">
        <f t="shared" si="2"/>
        <v>2100</v>
      </c>
    </row>
    <row r="166" spans="1:6" ht="41.4" x14ac:dyDescent="0.25">
      <c r="A166" s="35" t="s">
        <v>304</v>
      </c>
      <c r="B166" s="36" t="s">
        <v>30</v>
      </c>
      <c r="C166" s="37" t="s">
        <v>305</v>
      </c>
      <c r="D166" s="38">
        <v>1038600</v>
      </c>
      <c r="E166" s="38">
        <v>463393.43</v>
      </c>
      <c r="F166" s="39">
        <f t="shared" si="2"/>
        <v>575206.57000000007</v>
      </c>
    </row>
    <row r="167" spans="1:6" ht="61.8" x14ac:dyDescent="0.25">
      <c r="A167" s="40" t="s">
        <v>306</v>
      </c>
      <c r="B167" s="36" t="s">
        <v>30</v>
      </c>
      <c r="C167" s="37" t="s">
        <v>307</v>
      </c>
      <c r="D167" s="38">
        <v>1038600</v>
      </c>
      <c r="E167" s="38">
        <v>463393.43</v>
      </c>
      <c r="F167" s="39">
        <f t="shared" si="2"/>
        <v>575206.57000000007</v>
      </c>
    </row>
    <row r="168" spans="1:6" ht="61.8" x14ac:dyDescent="0.25">
      <c r="A168" s="40" t="s">
        <v>306</v>
      </c>
      <c r="B168" s="36" t="s">
        <v>30</v>
      </c>
      <c r="C168" s="37" t="s">
        <v>308</v>
      </c>
      <c r="D168" s="38">
        <v>1013600</v>
      </c>
      <c r="E168" s="38">
        <v>459141.59</v>
      </c>
      <c r="F168" s="39">
        <f t="shared" si="2"/>
        <v>554458.40999999992</v>
      </c>
    </row>
    <row r="169" spans="1:6" ht="61.8" x14ac:dyDescent="0.25">
      <c r="A169" s="40" t="s">
        <v>306</v>
      </c>
      <c r="B169" s="36" t="s">
        <v>30</v>
      </c>
      <c r="C169" s="37" t="s">
        <v>309</v>
      </c>
      <c r="D169" s="38">
        <v>25000</v>
      </c>
      <c r="E169" s="38">
        <v>4251.84</v>
      </c>
      <c r="F169" s="39">
        <f t="shared" si="2"/>
        <v>20748.16</v>
      </c>
    </row>
    <row r="170" spans="1:6" ht="20.95" x14ac:dyDescent="0.25">
      <c r="A170" s="35" t="s">
        <v>310</v>
      </c>
      <c r="B170" s="36" t="s">
        <v>30</v>
      </c>
      <c r="C170" s="37" t="s">
        <v>311</v>
      </c>
      <c r="D170" s="38">
        <v>1070000</v>
      </c>
      <c r="E170" s="38">
        <v>1001639.48</v>
      </c>
      <c r="F170" s="39">
        <f t="shared" si="2"/>
        <v>68360.520000000019</v>
      </c>
    </row>
    <row r="171" spans="1:6" ht="31.2" x14ac:dyDescent="0.25">
      <c r="A171" s="35" t="s">
        <v>312</v>
      </c>
      <c r="B171" s="36" t="s">
        <v>30</v>
      </c>
      <c r="C171" s="37" t="s">
        <v>313</v>
      </c>
      <c r="D171" s="38">
        <v>1070000</v>
      </c>
      <c r="E171" s="38">
        <v>1001639.48</v>
      </c>
      <c r="F171" s="39">
        <f t="shared" si="2"/>
        <v>68360.520000000019</v>
      </c>
    </row>
    <row r="172" spans="1:6" ht="72" x14ac:dyDescent="0.25">
      <c r="A172" s="40" t="s">
        <v>314</v>
      </c>
      <c r="B172" s="36" t="s">
        <v>30</v>
      </c>
      <c r="C172" s="37" t="s">
        <v>315</v>
      </c>
      <c r="D172" s="38">
        <v>1667200</v>
      </c>
      <c r="E172" s="38">
        <v>1562947.37</v>
      </c>
      <c r="F172" s="39">
        <f t="shared" si="2"/>
        <v>104252.62999999989</v>
      </c>
    </row>
    <row r="173" spans="1:6" ht="41.4" x14ac:dyDescent="0.25">
      <c r="A173" s="35" t="s">
        <v>316</v>
      </c>
      <c r="B173" s="36" t="s">
        <v>30</v>
      </c>
      <c r="C173" s="37" t="s">
        <v>317</v>
      </c>
      <c r="D173" s="38">
        <v>1667200</v>
      </c>
      <c r="E173" s="38">
        <v>1562947.37</v>
      </c>
      <c r="F173" s="39">
        <f t="shared" si="2"/>
        <v>104252.62999999989</v>
      </c>
    </row>
    <row r="174" spans="1:6" ht="51.6" x14ac:dyDescent="0.25">
      <c r="A174" s="35" t="s">
        <v>318</v>
      </c>
      <c r="B174" s="36" t="s">
        <v>30</v>
      </c>
      <c r="C174" s="37" t="s">
        <v>319</v>
      </c>
      <c r="D174" s="38">
        <v>1667200</v>
      </c>
      <c r="E174" s="38">
        <v>1562947.37</v>
      </c>
      <c r="F174" s="39">
        <f t="shared" si="2"/>
        <v>104252.62999999989</v>
      </c>
    </row>
    <row r="175" spans="1:6" ht="12.9" x14ac:dyDescent="0.25">
      <c r="A175" s="35" t="s">
        <v>320</v>
      </c>
      <c r="B175" s="36" t="s">
        <v>30</v>
      </c>
      <c r="C175" s="37" t="s">
        <v>321</v>
      </c>
      <c r="D175" s="38">
        <v>1084100</v>
      </c>
      <c r="E175" s="38">
        <v>12273143.17</v>
      </c>
      <c r="F175" s="39" t="str">
        <f t="shared" si="2"/>
        <v>-</v>
      </c>
    </row>
    <row r="176" spans="1:6" ht="61.8" x14ac:dyDescent="0.25">
      <c r="A176" s="40" t="s">
        <v>322</v>
      </c>
      <c r="B176" s="36" t="s">
        <v>30</v>
      </c>
      <c r="C176" s="37" t="s">
        <v>323</v>
      </c>
      <c r="D176" s="38">
        <v>961700</v>
      </c>
      <c r="E176" s="38">
        <v>10605642.77</v>
      </c>
      <c r="F176" s="39" t="str">
        <f t="shared" si="2"/>
        <v>-</v>
      </c>
    </row>
    <row r="177" spans="1:6" ht="41.4" x14ac:dyDescent="0.25">
      <c r="A177" s="35" t="s">
        <v>324</v>
      </c>
      <c r="B177" s="36" t="s">
        <v>30</v>
      </c>
      <c r="C177" s="37" t="s">
        <v>325</v>
      </c>
      <c r="D177" s="38">
        <v>961700</v>
      </c>
      <c r="E177" s="38">
        <v>10605642.77</v>
      </c>
      <c r="F177" s="39" t="str">
        <f t="shared" si="2"/>
        <v>-</v>
      </c>
    </row>
    <row r="178" spans="1:6" ht="51.6" x14ac:dyDescent="0.25">
      <c r="A178" s="35" t="s">
        <v>326</v>
      </c>
      <c r="B178" s="36" t="s">
        <v>30</v>
      </c>
      <c r="C178" s="37" t="s">
        <v>327</v>
      </c>
      <c r="D178" s="38">
        <v>122400</v>
      </c>
      <c r="E178" s="38">
        <v>1667500.4</v>
      </c>
      <c r="F178" s="39" t="str">
        <f t="shared" si="2"/>
        <v>-</v>
      </c>
    </row>
    <row r="179" spans="1:6" ht="41.4" x14ac:dyDescent="0.25">
      <c r="A179" s="35" t="s">
        <v>328</v>
      </c>
      <c r="B179" s="36" t="s">
        <v>30</v>
      </c>
      <c r="C179" s="37" t="s">
        <v>329</v>
      </c>
      <c r="D179" s="38">
        <v>122400</v>
      </c>
      <c r="E179" s="38">
        <v>1667500.4</v>
      </c>
      <c r="F179" s="39" t="str">
        <f t="shared" si="2"/>
        <v>-</v>
      </c>
    </row>
    <row r="180" spans="1:6" ht="12.9" x14ac:dyDescent="0.25">
      <c r="A180" s="35" t="s">
        <v>330</v>
      </c>
      <c r="B180" s="36" t="s">
        <v>30</v>
      </c>
      <c r="C180" s="37" t="s">
        <v>331</v>
      </c>
      <c r="D180" s="38">
        <v>127600</v>
      </c>
      <c r="E180" s="38">
        <v>1149017.98</v>
      </c>
      <c r="F180" s="39" t="str">
        <f t="shared" si="2"/>
        <v>-</v>
      </c>
    </row>
    <row r="181" spans="1:6" ht="112.85" x14ac:dyDescent="0.25">
      <c r="A181" s="40" t="s">
        <v>332</v>
      </c>
      <c r="B181" s="36" t="s">
        <v>30</v>
      </c>
      <c r="C181" s="37" t="s">
        <v>333</v>
      </c>
      <c r="D181" s="38">
        <v>127600</v>
      </c>
      <c r="E181" s="38">
        <v>1149017.98</v>
      </c>
      <c r="F181" s="39" t="str">
        <f t="shared" si="2"/>
        <v>-</v>
      </c>
    </row>
    <row r="182" spans="1:6" ht="112.85" x14ac:dyDescent="0.25">
      <c r="A182" s="40" t="s">
        <v>332</v>
      </c>
      <c r="B182" s="36" t="s">
        <v>30</v>
      </c>
      <c r="C182" s="37" t="s">
        <v>334</v>
      </c>
      <c r="D182" s="38">
        <v>53300</v>
      </c>
      <c r="E182" s="38">
        <v>1108800</v>
      </c>
      <c r="F182" s="39" t="str">
        <f t="shared" si="2"/>
        <v>-</v>
      </c>
    </row>
    <row r="183" spans="1:6" ht="112.85" x14ac:dyDescent="0.25">
      <c r="A183" s="40" t="s">
        <v>332</v>
      </c>
      <c r="B183" s="36" t="s">
        <v>30</v>
      </c>
      <c r="C183" s="37" t="s">
        <v>335</v>
      </c>
      <c r="D183" s="38">
        <v>60000</v>
      </c>
      <c r="E183" s="38">
        <v>35717.980000000003</v>
      </c>
      <c r="F183" s="39">
        <f t="shared" si="2"/>
        <v>24282.019999999997</v>
      </c>
    </row>
    <row r="184" spans="1:6" ht="112.85" x14ac:dyDescent="0.25">
      <c r="A184" s="40" t="s">
        <v>332</v>
      </c>
      <c r="B184" s="36" t="s">
        <v>30</v>
      </c>
      <c r="C184" s="37" t="s">
        <v>336</v>
      </c>
      <c r="D184" s="38">
        <v>14300</v>
      </c>
      <c r="E184" s="38">
        <v>4500</v>
      </c>
      <c r="F184" s="39">
        <f t="shared" si="2"/>
        <v>9800</v>
      </c>
    </row>
    <row r="185" spans="1:6" ht="12.9" x14ac:dyDescent="0.25">
      <c r="A185" s="35" t="s">
        <v>337</v>
      </c>
      <c r="B185" s="36" t="s">
        <v>30</v>
      </c>
      <c r="C185" s="37" t="s">
        <v>338</v>
      </c>
      <c r="D185" s="38">
        <v>779432.15</v>
      </c>
      <c r="E185" s="38">
        <v>3119065.39</v>
      </c>
      <c r="F185" s="39" t="str">
        <f t="shared" si="2"/>
        <v>-</v>
      </c>
    </row>
    <row r="186" spans="1:6" ht="12.9" x14ac:dyDescent="0.25">
      <c r="A186" s="35" t="s">
        <v>339</v>
      </c>
      <c r="B186" s="36" t="s">
        <v>30</v>
      </c>
      <c r="C186" s="37" t="s">
        <v>340</v>
      </c>
      <c r="D186" s="38" t="s">
        <v>45</v>
      </c>
      <c r="E186" s="38">
        <v>2335733.2400000002</v>
      </c>
      <c r="F186" s="39" t="str">
        <f t="shared" si="2"/>
        <v>-</v>
      </c>
    </row>
    <row r="187" spans="1:6" ht="20.95" x14ac:dyDescent="0.25">
      <c r="A187" s="35" t="s">
        <v>341</v>
      </c>
      <c r="B187" s="36" t="s">
        <v>30</v>
      </c>
      <c r="C187" s="37" t="s">
        <v>342</v>
      </c>
      <c r="D187" s="38" t="s">
        <v>45</v>
      </c>
      <c r="E187" s="38">
        <v>2335733.2400000002</v>
      </c>
      <c r="F187" s="39" t="str">
        <f t="shared" si="2"/>
        <v>-</v>
      </c>
    </row>
    <row r="188" spans="1:6" ht="20.95" x14ac:dyDescent="0.25">
      <c r="A188" s="35" t="s">
        <v>341</v>
      </c>
      <c r="B188" s="36" t="s">
        <v>30</v>
      </c>
      <c r="C188" s="37" t="s">
        <v>343</v>
      </c>
      <c r="D188" s="38" t="s">
        <v>45</v>
      </c>
      <c r="E188" s="38">
        <v>2335733.2400000002</v>
      </c>
      <c r="F188" s="39" t="str">
        <f t="shared" si="2"/>
        <v>-</v>
      </c>
    </row>
    <row r="189" spans="1:6" ht="12.9" x14ac:dyDescent="0.25">
      <c r="A189" s="35" t="s">
        <v>344</v>
      </c>
      <c r="B189" s="36" t="s">
        <v>30</v>
      </c>
      <c r="C189" s="37" t="s">
        <v>345</v>
      </c>
      <c r="D189" s="38" t="s">
        <v>45</v>
      </c>
      <c r="E189" s="38">
        <v>3900</v>
      </c>
      <c r="F189" s="39" t="str">
        <f t="shared" si="2"/>
        <v>-</v>
      </c>
    </row>
    <row r="190" spans="1:6" ht="12.9" x14ac:dyDescent="0.25">
      <c r="A190" s="35" t="s">
        <v>346</v>
      </c>
      <c r="B190" s="36" t="s">
        <v>30</v>
      </c>
      <c r="C190" s="37" t="s">
        <v>347</v>
      </c>
      <c r="D190" s="38" t="s">
        <v>45</v>
      </c>
      <c r="E190" s="38">
        <v>3900</v>
      </c>
      <c r="F190" s="39" t="str">
        <f t="shared" si="2"/>
        <v>-</v>
      </c>
    </row>
    <row r="191" spans="1:6" ht="12.9" x14ac:dyDescent="0.25">
      <c r="A191" s="35" t="s">
        <v>348</v>
      </c>
      <c r="B191" s="36" t="s">
        <v>30</v>
      </c>
      <c r="C191" s="37" t="s">
        <v>349</v>
      </c>
      <c r="D191" s="38">
        <v>779432.15</v>
      </c>
      <c r="E191" s="38">
        <v>779432.15</v>
      </c>
      <c r="F191" s="39" t="str">
        <f t="shared" si="2"/>
        <v>-</v>
      </c>
    </row>
    <row r="192" spans="1:6" ht="20.95" x14ac:dyDescent="0.25">
      <c r="A192" s="35" t="s">
        <v>350</v>
      </c>
      <c r="B192" s="36" t="s">
        <v>30</v>
      </c>
      <c r="C192" s="37" t="s">
        <v>351</v>
      </c>
      <c r="D192" s="38">
        <v>779432.15</v>
      </c>
      <c r="E192" s="38">
        <v>779432.15</v>
      </c>
      <c r="F192" s="39" t="str">
        <f t="shared" si="2"/>
        <v>-</v>
      </c>
    </row>
    <row r="193" spans="1:6" ht="12.9" x14ac:dyDescent="0.25">
      <c r="A193" s="35" t="s">
        <v>352</v>
      </c>
      <c r="B193" s="36" t="s">
        <v>30</v>
      </c>
      <c r="C193" s="37" t="s">
        <v>353</v>
      </c>
      <c r="D193" s="38">
        <v>3182457366.7199998</v>
      </c>
      <c r="E193" s="38">
        <v>1477306873.51</v>
      </c>
      <c r="F193" s="39">
        <f t="shared" si="2"/>
        <v>1705150493.2099998</v>
      </c>
    </row>
    <row r="194" spans="1:6" ht="20.95" x14ac:dyDescent="0.25">
      <c r="A194" s="35" t="s">
        <v>354</v>
      </c>
      <c r="B194" s="36" t="s">
        <v>30</v>
      </c>
      <c r="C194" s="37" t="s">
        <v>355</v>
      </c>
      <c r="D194" s="38">
        <v>3215698880.98</v>
      </c>
      <c r="E194" s="38">
        <v>1510548387.77</v>
      </c>
      <c r="F194" s="39">
        <f t="shared" si="2"/>
        <v>1705150493.21</v>
      </c>
    </row>
    <row r="195" spans="1:6" ht="12.9" x14ac:dyDescent="0.25">
      <c r="A195" s="35" t="s">
        <v>356</v>
      </c>
      <c r="B195" s="36" t="s">
        <v>30</v>
      </c>
      <c r="C195" s="37" t="s">
        <v>357</v>
      </c>
      <c r="D195" s="38">
        <v>291536800</v>
      </c>
      <c r="E195" s="38">
        <v>210959910</v>
      </c>
      <c r="F195" s="39">
        <f t="shared" si="2"/>
        <v>80576890</v>
      </c>
    </row>
    <row r="196" spans="1:6" ht="12.9" x14ac:dyDescent="0.25">
      <c r="A196" s="35" t="s">
        <v>358</v>
      </c>
      <c r="B196" s="36" t="s">
        <v>30</v>
      </c>
      <c r="C196" s="37" t="s">
        <v>359</v>
      </c>
      <c r="D196" s="38">
        <v>205138400</v>
      </c>
      <c r="E196" s="38">
        <v>146161110</v>
      </c>
      <c r="F196" s="39">
        <f t="shared" si="2"/>
        <v>58977290</v>
      </c>
    </row>
    <row r="197" spans="1:6" ht="31.2" x14ac:dyDescent="0.25">
      <c r="A197" s="35" t="s">
        <v>360</v>
      </c>
      <c r="B197" s="36" t="s">
        <v>30</v>
      </c>
      <c r="C197" s="37" t="s">
        <v>361</v>
      </c>
      <c r="D197" s="38">
        <v>205138400</v>
      </c>
      <c r="E197" s="38">
        <v>146161110</v>
      </c>
      <c r="F197" s="39">
        <f t="shared" si="2"/>
        <v>58977290</v>
      </c>
    </row>
    <row r="198" spans="1:6" ht="20.95" x14ac:dyDescent="0.25">
      <c r="A198" s="35" t="s">
        <v>362</v>
      </c>
      <c r="B198" s="36" t="s">
        <v>30</v>
      </c>
      <c r="C198" s="37" t="s">
        <v>363</v>
      </c>
      <c r="D198" s="38">
        <v>86398400</v>
      </c>
      <c r="E198" s="38">
        <v>64798800</v>
      </c>
      <c r="F198" s="39">
        <f t="shared" si="2"/>
        <v>21599600</v>
      </c>
    </row>
    <row r="199" spans="1:6" ht="20.95" x14ac:dyDescent="0.25">
      <c r="A199" s="35" t="s">
        <v>364</v>
      </c>
      <c r="B199" s="36" t="s">
        <v>30</v>
      </c>
      <c r="C199" s="37" t="s">
        <v>365</v>
      </c>
      <c r="D199" s="38">
        <v>86398400</v>
      </c>
      <c r="E199" s="38">
        <v>64798800</v>
      </c>
      <c r="F199" s="39">
        <f t="shared" si="2"/>
        <v>21599600</v>
      </c>
    </row>
    <row r="200" spans="1:6" ht="20.95" x14ac:dyDescent="0.25">
      <c r="A200" s="35" t="s">
        <v>366</v>
      </c>
      <c r="B200" s="36" t="s">
        <v>30</v>
      </c>
      <c r="C200" s="37" t="s">
        <v>367</v>
      </c>
      <c r="D200" s="38">
        <v>1563638751.3399999</v>
      </c>
      <c r="E200" s="38">
        <v>310659467.89999998</v>
      </c>
      <c r="F200" s="39">
        <f t="shared" si="2"/>
        <v>1252979283.4400001</v>
      </c>
    </row>
    <row r="201" spans="1:6" ht="20.95" x14ac:dyDescent="0.25">
      <c r="A201" s="35" t="s">
        <v>368</v>
      </c>
      <c r="B201" s="36" t="s">
        <v>30</v>
      </c>
      <c r="C201" s="37" t="s">
        <v>369</v>
      </c>
      <c r="D201" s="38">
        <v>9423765.4600000009</v>
      </c>
      <c r="E201" s="38">
        <v>6760144.04</v>
      </c>
      <c r="F201" s="39">
        <f t="shared" si="2"/>
        <v>2663621.4200000009</v>
      </c>
    </row>
    <row r="202" spans="1:6" ht="20.95" x14ac:dyDescent="0.25">
      <c r="A202" s="35" t="s">
        <v>370</v>
      </c>
      <c r="B202" s="36" t="s">
        <v>30</v>
      </c>
      <c r="C202" s="37" t="s">
        <v>371</v>
      </c>
      <c r="D202" s="38">
        <v>9423765.4600000009</v>
      </c>
      <c r="E202" s="38">
        <v>6760144.04</v>
      </c>
      <c r="F202" s="39">
        <f t="shared" si="2"/>
        <v>2663621.4200000009</v>
      </c>
    </row>
    <row r="203" spans="1:6" ht="51.6" x14ac:dyDescent="0.25">
      <c r="A203" s="40" t="s">
        <v>372</v>
      </c>
      <c r="B203" s="36" t="s">
        <v>30</v>
      </c>
      <c r="C203" s="37" t="s">
        <v>373</v>
      </c>
      <c r="D203" s="38">
        <v>72517600</v>
      </c>
      <c r="E203" s="38">
        <v>6157179.2400000002</v>
      </c>
      <c r="F203" s="39">
        <f t="shared" si="2"/>
        <v>66360420.759999998</v>
      </c>
    </row>
    <row r="204" spans="1:6" ht="51.6" x14ac:dyDescent="0.25">
      <c r="A204" s="40" t="s">
        <v>374</v>
      </c>
      <c r="B204" s="36" t="s">
        <v>30</v>
      </c>
      <c r="C204" s="37" t="s">
        <v>375</v>
      </c>
      <c r="D204" s="38">
        <v>72517600</v>
      </c>
      <c r="E204" s="38">
        <v>6157179.2400000002</v>
      </c>
      <c r="F204" s="39">
        <f t="shared" si="2"/>
        <v>66360420.759999998</v>
      </c>
    </row>
    <row r="205" spans="1:6" ht="61.8" x14ac:dyDescent="0.25">
      <c r="A205" s="40" t="s">
        <v>376</v>
      </c>
      <c r="B205" s="36" t="s">
        <v>30</v>
      </c>
      <c r="C205" s="37" t="s">
        <v>377</v>
      </c>
      <c r="D205" s="38">
        <v>63185888.090000004</v>
      </c>
      <c r="E205" s="38">
        <v>2161013.4900000002</v>
      </c>
      <c r="F205" s="39">
        <f t="shared" si="2"/>
        <v>61024874.600000001</v>
      </c>
    </row>
    <row r="206" spans="1:6" ht="61.8" x14ac:dyDescent="0.25">
      <c r="A206" s="40" t="s">
        <v>378</v>
      </c>
      <c r="B206" s="36" t="s">
        <v>30</v>
      </c>
      <c r="C206" s="37" t="s">
        <v>379</v>
      </c>
      <c r="D206" s="38">
        <v>63185888.090000004</v>
      </c>
      <c r="E206" s="38">
        <v>2161013.4900000002</v>
      </c>
      <c r="F206" s="39">
        <f t="shared" si="2"/>
        <v>61024874.600000001</v>
      </c>
    </row>
    <row r="207" spans="1:6" ht="41.4" x14ac:dyDescent="0.25">
      <c r="A207" s="35" t="s">
        <v>380</v>
      </c>
      <c r="B207" s="36" t="s">
        <v>30</v>
      </c>
      <c r="C207" s="37" t="s">
        <v>381</v>
      </c>
      <c r="D207" s="38">
        <v>278157000</v>
      </c>
      <c r="E207" s="38">
        <v>44609204.420000002</v>
      </c>
      <c r="F207" s="39">
        <f t="shared" si="2"/>
        <v>233547795.57999998</v>
      </c>
    </row>
    <row r="208" spans="1:6" ht="41.4" x14ac:dyDescent="0.25">
      <c r="A208" s="35" t="s">
        <v>382</v>
      </c>
      <c r="B208" s="36" t="s">
        <v>30</v>
      </c>
      <c r="C208" s="37" t="s">
        <v>383</v>
      </c>
      <c r="D208" s="38">
        <v>278157000</v>
      </c>
      <c r="E208" s="38">
        <v>44609204.420000002</v>
      </c>
      <c r="F208" s="39">
        <f t="shared" si="2"/>
        <v>233547795.57999998</v>
      </c>
    </row>
    <row r="209" spans="1:6" ht="51.6" x14ac:dyDescent="0.25">
      <c r="A209" s="40" t="s">
        <v>384</v>
      </c>
      <c r="B209" s="36" t="s">
        <v>30</v>
      </c>
      <c r="C209" s="37" t="s">
        <v>385</v>
      </c>
      <c r="D209" s="38">
        <v>94248.320000000007</v>
      </c>
      <c r="E209" s="38">
        <v>72033.789999999994</v>
      </c>
      <c r="F209" s="39">
        <f t="shared" si="2"/>
        <v>22214.530000000013</v>
      </c>
    </row>
    <row r="210" spans="1:6" ht="51.6" x14ac:dyDescent="0.25">
      <c r="A210" s="40" t="s">
        <v>386</v>
      </c>
      <c r="B210" s="36" t="s">
        <v>30</v>
      </c>
      <c r="C210" s="37" t="s">
        <v>387</v>
      </c>
      <c r="D210" s="38">
        <v>94248.320000000007</v>
      </c>
      <c r="E210" s="38">
        <v>72033.789999999994</v>
      </c>
      <c r="F210" s="39">
        <f t="shared" si="2"/>
        <v>22214.530000000013</v>
      </c>
    </row>
    <row r="211" spans="1:6" ht="31.2" x14ac:dyDescent="0.25">
      <c r="A211" s="35" t="s">
        <v>388</v>
      </c>
      <c r="B211" s="36" t="s">
        <v>30</v>
      </c>
      <c r="C211" s="37" t="s">
        <v>389</v>
      </c>
      <c r="D211" s="38">
        <v>168740300</v>
      </c>
      <c r="E211" s="38">
        <v>27493242.43</v>
      </c>
      <c r="F211" s="39">
        <f t="shared" si="2"/>
        <v>141247057.56999999</v>
      </c>
    </row>
    <row r="212" spans="1:6" ht="31.2" x14ac:dyDescent="0.25">
      <c r="A212" s="35" t="s">
        <v>390</v>
      </c>
      <c r="B212" s="36" t="s">
        <v>30</v>
      </c>
      <c r="C212" s="37" t="s">
        <v>391</v>
      </c>
      <c r="D212" s="38">
        <v>168740300</v>
      </c>
      <c r="E212" s="38">
        <v>27493242.43</v>
      </c>
      <c r="F212" s="39">
        <f t="shared" si="2"/>
        <v>141247057.56999999</v>
      </c>
    </row>
    <row r="213" spans="1:6" ht="31.2" x14ac:dyDescent="0.25">
      <c r="A213" s="35" t="s">
        <v>392</v>
      </c>
      <c r="B213" s="36" t="s">
        <v>30</v>
      </c>
      <c r="C213" s="37" t="s">
        <v>393</v>
      </c>
      <c r="D213" s="38">
        <v>41185422.600000001</v>
      </c>
      <c r="E213" s="38">
        <v>32032368.399999999</v>
      </c>
      <c r="F213" s="39">
        <f t="shared" ref="F213:F276" si="3">IF(OR(D213="-",IF(E213="-",0,E213)&gt;=IF(D213="-",0,D213)),"-",IF(D213="-",0,D213)-IF(E213="-",0,E213))</f>
        <v>9153054.200000003</v>
      </c>
    </row>
    <row r="214" spans="1:6" ht="41.4" x14ac:dyDescent="0.25">
      <c r="A214" s="35" t="s">
        <v>394</v>
      </c>
      <c r="B214" s="36" t="s">
        <v>30</v>
      </c>
      <c r="C214" s="37" t="s">
        <v>395</v>
      </c>
      <c r="D214" s="38">
        <v>41185422.600000001</v>
      </c>
      <c r="E214" s="38">
        <v>32032368.399999999</v>
      </c>
      <c r="F214" s="39">
        <f t="shared" si="3"/>
        <v>9153054.200000003</v>
      </c>
    </row>
    <row r="215" spans="1:6" ht="31.2" x14ac:dyDescent="0.25">
      <c r="A215" s="35" t="s">
        <v>396</v>
      </c>
      <c r="B215" s="36" t="s">
        <v>30</v>
      </c>
      <c r="C215" s="37" t="s">
        <v>397</v>
      </c>
      <c r="D215" s="38">
        <v>924929.86</v>
      </c>
      <c r="E215" s="38">
        <v>924929.86</v>
      </c>
      <c r="F215" s="39" t="str">
        <f t="shared" si="3"/>
        <v>-</v>
      </c>
    </row>
    <row r="216" spans="1:6" ht="41.4" x14ac:dyDescent="0.25">
      <c r="A216" s="35" t="s">
        <v>398</v>
      </c>
      <c r="B216" s="36" t="s">
        <v>30</v>
      </c>
      <c r="C216" s="37" t="s">
        <v>399</v>
      </c>
      <c r="D216" s="38">
        <v>924929.86</v>
      </c>
      <c r="E216" s="38">
        <v>924929.86</v>
      </c>
      <c r="F216" s="39" t="str">
        <f t="shared" si="3"/>
        <v>-</v>
      </c>
    </row>
    <row r="217" spans="1:6" ht="20.95" x14ac:dyDescent="0.25">
      <c r="A217" s="35" t="s">
        <v>400</v>
      </c>
      <c r="B217" s="36" t="s">
        <v>30</v>
      </c>
      <c r="C217" s="37" t="s">
        <v>401</v>
      </c>
      <c r="D217" s="38">
        <v>1414411.35</v>
      </c>
      <c r="E217" s="38">
        <v>1414411.35</v>
      </c>
      <c r="F217" s="39" t="str">
        <f t="shared" si="3"/>
        <v>-</v>
      </c>
    </row>
    <row r="218" spans="1:6" ht="20.95" x14ac:dyDescent="0.25">
      <c r="A218" s="35" t="s">
        <v>402</v>
      </c>
      <c r="B218" s="36" t="s">
        <v>30</v>
      </c>
      <c r="C218" s="37" t="s">
        <v>403</v>
      </c>
      <c r="D218" s="38">
        <v>1414411.35</v>
      </c>
      <c r="E218" s="38">
        <v>1414411.35</v>
      </c>
      <c r="F218" s="39" t="str">
        <f t="shared" si="3"/>
        <v>-</v>
      </c>
    </row>
    <row r="219" spans="1:6" ht="20.95" x14ac:dyDescent="0.25">
      <c r="A219" s="35" t="s">
        <v>404</v>
      </c>
      <c r="B219" s="36" t="s">
        <v>30</v>
      </c>
      <c r="C219" s="37" t="s">
        <v>405</v>
      </c>
      <c r="D219" s="38">
        <v>18885453.93</v>
      </c>
      <c r="E219" s="38" t="s">
        <v>45</v>
      </c>
      <c r="F219" s="39">
        <f t="shared" si="3"/>
        <v>18885453.93</v>
      </c>
    </row>
    <row r="220" spans="1:6" ht="20.95" x14ac:dyDescent="0.25">
      <c r="A220" s="35" t="s">
        <v>406</v>
      </c>
      <c r="B220" s="36" t="s">
        <v>30</v>
      </c>
      <c r="C220" s="37" t="s">
        <v>407</v>
      </c>
      <c r="D220" s="38">
        <v>18885453.93</v>
      </c>
      <c r="E220" s="38" t="s">
        <v>45</v>
      </c>
      <c r="F220" s="39">
        <f t="shared" si="3"/>
        <v>18885453.93</v>
      </c>
    </row>
    <row r="221" spans="1:6" ht="12.9" x14ac:dyDescent="0.25">
      <c r="A221" s="35" t="s">
        <v>408</v>
      </c>
      <c r="B221" s="36" t="s">
        <v>30</v>
      </c>
      <c r="C221" s="37" t="s">
        <v>409</v>
      </c>
      <c r="D221" s="38">
        <v>225150</v>
      </c>
      <c r="E221" s="38">
        <v>225150</v>
      </c>
      <c r="F221" s="39" t="str">
        <f t="shared" si="3"/>
        <v>-</v>
      </c>
    </row>
    <row r="222" spans="1:6" ht="20.95" x14ac:dyDescent="0.25">
      <c r="A222" s="35" t="s">
        <v>410</v>
      </c>
      <c r="B222" s="36" t="s">
        <v>30</v>
      </c>
      <c r="C222" s="37" t="s">
        <v>411</v>
      </c>
      <c r="D222" s="38">
        <v>225150</v>
      </c>
      <c r="E222" s="38">
        <v>225150</v>
      </c>
      <c r="F222" s="39" t="str">
        <f t="shared" si="3"/>
        <v>-</v>
      </c>
    </row>
    <row r="223" spans="1:6" ht="41.4" x14ac:dyDescent="0.25">
      <c r="A223" s="35" t="s">
        <v>412</v>
      </c>
      <c r="B223" s="36" t="s">
        <v>30</v>
      </c>
      <c r="C223" s="37" t="s">
        <v>413</v>
      </c>
      <c r="D223" s="38">
        <v>2000000</v>
      </c>
      <c r="E223" s="38" t="s">
        <v>45</v>
      </c>
      <c r="F223" s="39">
        <f t="shared" si="3"/>
        <v>2000000</v>
      </c>
    </row>
    <row r="224" spans="1:6" ht="51.6" x14ac:dyDescent="0.25">
      <c r="A224" s="35" t="s">
        <v>414</v>
      </c>
      <c r="B224" s="36" t="s">
        <v>30</v>
      </c>
      <c r="C224" s="37" t="s">
        <v>415</v>
      </c>
      <c r="D224" s="38">
        <v>2000000</v>
      </c>
      <c r="E224" s="38" t="s">
        <v>45</v>
      </c>
      <c r="F224" s="39">
        <f t="shared" si="3"/>
        <v>2000000</v>
      </c>
    </row>
    <row r="225" spans="1:6" ht="20.95" x14ac:dyDescent="0.25">
      <c r="A225" s="35" t="s">
        <v>416</v>
      </c>
      <c r="B225" s="36" t="s">
        <v>30</v>
      </c>
      <c r="C225" s="37" t="s">
        <v>417</v>
      </c>
      <c r="D225" s="38">
        <v>22936875</v>
      </c>
      <c r="E225" s="38" t="s">
        <v>45</v>
      </c>
      <c r="F225" s="39">
        <f t="shared" si="3"/>
        <v>22936875</v>
      </c>
    </row>
    <row r="226" spans="1:6" ht="20.95" x14ac:dyDescent="0.25">
      <c r="A226" s="35" t="s">
        <v>418</v>
      </c>
      <c r="B226" s="36" t="s">
        <v>30</v>
      </c>
      <c r="C226" s="37" t="s">
        <v>419</v>
      </c>
      <c r="D226" s="38">
        <v>22936875</v>
      </c>
      <c r="E226" s="38" t="s">
        <v>45</v>
      </c>
      <c r="F226" s="39">
        <f t="shared" si="3"/>
        <v>22936875</v>
      </c>
    </row>
    <row r="227" spans="1:6" ht="12.9" x14ac:dyDescent="0.25">
      <c r="A227" s="35" t="s">
        <v>420</v>
      </c>
      <c r="B227" s="36" t="s">
        <v>30</v>
      </c>
      <c r="C227" s="37" t="s">
        <v>421</v>
      </c>
      <c r="D227" s="38">
        <v>883947706.73000002</v>
      </c>
      <c r="E227" s="38">
        <v>188809790.88</v>
      </c>
      <c r="F227" s="39">
        <f t="shared" si="3"/>
        <v>695137915.85000002</v>
      </c>
    </row>
    <row r="228" spans="1:6" ht="12.9" x14ac:dyDescent="0.25">
      <c r="A228" s="35" t="s">
        <v>422</v>
      </c>
      <c r="B228" s="36" t="s">
        <v>30</v>
      </c>
      <c r="C228" s="37" t="s">
        <v>423</v>
      </c>
      <c r="D228" s="38">
        <v>883947706.73000002</v>
      </c>
      <c r="E228" s="38">
        <v>188809790.88</v>
      </c>
      <c r="F228" s="39">
        <f t="shared" si="3"/>
        <v>695137915.85000002</v>
      </c>
    </row>
    <row r="229" spans="1:6" ht="12.9" x14ac:dyDescent="0.25">
      <c r="A229" s="35" t="s">
        <v>422</v>
      </c>
      <c r="B229" s="36" t="s">
        <v>30</v>
      </c>
      <c r="C229" s="37" t="s">
        <v>424</v>
      </c>
      <c r="D229" s="38">
        <v>61892191.270000003</v>
      </c>
      <c r="E229" s="38">
        <v>35467527.880000003</v>
      </c>
      <c r="F229" s="39">
        <f t="shared" si="3"/>
        <v>26424663.390000001</v>
      </c>
    </row>
    <row r="230" spans="1:6" ht="12.9" x14ac:dyDescent="0.25">
      <c r="A230" s="35" t="s">
        <v>422</v>
      </c>
      <c r="B230" s="36" t="s">
        <v>30</v>
      </c>
      <c r="C230" s="37" t="s">
        <v>425</v>
      </c>
      <c r="D230" s="38">
        <v>822055515.46000004</v>
      </c>
      <c r="E230" s="38">
        <v>153342263</v>
      </c>
      <c r="F230" s="39">
        <f t="shared" si="3"/>
        <v>668713252.46000004</v>
      </c>
    </row>
    <row r="231" spans="1:6" ht="12.9" x14ac:dyDescent="0.25">
      <c r="A231" s="35" t="s">
        <v>426</v>
      </c>
      <c r="B231" s="36" t="s">
        <v>30</v>
      </c>
      <c r="C231" s="37" t="s">
        <v>427</v>
      </c>
      <c r="D231" s="38">
        <v>1234112210.71</v>
      </c>
      <c r="E231" s="38">
        <v>931458347.91999996</v>
      </c>
      <c r="F231" s="39">
        <f t="shared" si="3"/>
        <v>302653862.79000008</v>
      </c>
    </row>
    <row r="232" spans="1:6" ht="20.95" x14ac:dyDescent="0.25">
      <c r="A232" s="35" t="s">
        <v>428</v>
      </c>
      <c r="B232" s="36" t="s">
        <v>30</v>
      </c>
      <c r="C232" s="37" t="s">
        <v>429</v>
      </c>
      <c r="D232" s="38">
        <v>1081614049.46</v>
      </c>
      <c r="E232" s="38">
        <v>809659156.07000005</v>
      </c>
      <c r="F232" s="39">
        <f t="shared" si="3"/>
        <v>271954893.38999999</v>
      </c>
    </row>
    <row r="233" spans="1:6" ht="20.95" x14ac:dyDescent="0.25">
      <c r="A233" s="35" t="s">
        <v>430</v>
      </c>
      <c r="B233" s="36" t="s">
        <v>30</v>
      </c>
      <c r="C233" s="37" t="s">
        <v>431</v>
      </c>
      <c r="D233" s="38">
        <v>1081614049.46</v>
      </c>
      <c r="E233" s="38">
        <v>809659156.07000005</v>
      </c>
      <c r="F233" s="39">
        <f t="shared" si="3"/>
        <v>271954893.38999999</v>
      </c>
    </row>
    <row r="234" spans="1:6" ht="20.95" x14ac:dyDescent="0.25">
      <c r="A234" s="35" t="s">
        <v>430</v>
      </c>
      <c r="B234" s="36" t="s">
        <v>30</v>
      </c>
      <c r="C234" s="37" t="s">
        <v>432</v>
      </c>
      <c r="D234" s="38">
        <v>1060650980</v>
      </c>
      <c r="E234" s="38">
        <v>791699732</v>
      </c>
      <c r="F234" s="39">
        <f t="shared" si="3"/>
        <v>268951248</v>
      </c>
    </row>
    <row r="235" spans="1:6" ht="20.95" x14ac:dyDescent="0.25">
      <c r="A235" s="35" t="s">
        <v>430</v>
      </c>
      <c r="B235" s="36" t="s">
        <v>30</v>
      </c>
      <c r="C235" s="37" t="s">
        <v>433</v>
      </c>
      <c r="D235" s="38">
        <v>9219201.6300000008</v>
      </c>
      <c r="E235" s="38">
        <v>9219201.6300000008</v>
      </c>
      <c r="F235" s="39" t="str">
        <f t="shared" si="3"/>
        <v>-</v>
      </c>
    </row>
    <row r="236" spans="1:6" ht="20.95" x14ac:dyDescent="0.25">
      <c r="A236" s="35" t="s">
        <v>430</v>
      </c>
      <c r="B236" s="36" t="s">
        <v>30</v>
      </c>
      <c r="C236" s="37" t="s">
        <v>434</v>
      </c>
      <c r="D236" s="38">
        <v>11743867.83</v>
      </c>
      <c r="E236" s="38">
        <v>8740222.4399999995</v>
      </c>
      <c r="F236" s="39">
        <f t="shared" si="3"/>
        <v>3003645.3900000006</v>
      </c>
    </row>
    <row r="237" spans="1:6" ht="51.6" x14ac:dyDescent="0.25">
      <c r="A237" s="35" t="s">
        <v>435</v>
      </c>
      <c r="B237" s="36" t="s">
        <v>30</v>
      </c>
      <c r="C237" s="37" t="s">
        <v>436</v>
      </c>
      <c r="D237" s="38">
        <v>19256600</v>
      </c>
      <c r="E237" s="38">
        <v>14442450</v>
      </c>
      <c r="F237" s="39">
        <f t="shared" si="3"/>
        <v>4814150</v>
      </c>
    </row>
    <row r="238" spans="1:6" ht="51.6" x14ac:dyDescent="0.25">
      <c r="A238" s="35" t="s">
        <v>437</v>
      </c>
      <c r="B238" s="36" t="s">
        <v>30</v>
      </c>
      <c r="C238" s="37" t="s">
        <v>438</v>
      </c>
      <c r="D238" s="38">
        <v>19256600</v>
      </c>
      <c r="E238" s="38">
        <v>14442450</v>
      </c>
      <c r="F238" s="39">
        <f t="shared" si="3"/>
        <v>4814150</v>
      </c>
    </row>
    <row r="239" spans="1:6" ht="20.95" x14ac:dyDescent="0.25">
      <c r="A239" s="35" t="s">
        <v>439</v>
      </c>
      <c r="B239" s="36" t="s">
        <v>30</v>
      </c>
      <c r="C239" s="37" t="s">
        <v>440</v>
      </c>
      <c r="D239" s="38">
        <v>1103200</v>
      </c>
      <c r="E239" s="38">
        <v>822888.64</v>
      </c>
      <c r="F239" s="39">
        <f t="shared" si="3"/>
        <v>280311.36</v>
      </c>
    </row>
    <row r="240" spans="1:6" ht="20.95" x14ac:dyDescent="0.25">
      <c r="A240" s="35" t="s">
        <v>439</v>
      </c>
      <c r="B240" s="36" t="s">
        <v>30</v>
      </c>
      <c r="C240" s="37" t="s">
        <v>441</v>
      </c>
      <c r="D240" s="38">
        <v>1103200</v>
      </c>
      <c r="E240" s="38">
        <v>822888.64</v>
      </c>
      <c r="F240" s="39">
        <f t="shared" si="3"/>
        <v>280311.36</v>
      </c>
    </row>
    <row r="241" spans="1:6" ht="20.95" x14ac:dyDescent="0.25">
      <c r="A241" s="35" t="s">
        <v>439</v>
      </c>
      <c r="B241" s="36" t="s">
        <v>30</v>
      </c>
      <c r="C241" s="37" t="s">
        <v>442</v>
      </c>
      <c r="D241" s="38">
        <v>348378.95</v>
      </c>
      <c r="E241" s="38">
        <v>259859.57</v>
      </c>
      <c r="F241" s="39">
        <f t="shared" si="3"/>
        <v>88519.38</v>
      </c>
    </row>
    <row r="242" spans="1:6" ht="20.95" x14ac:dyDescent="0.25">
      <c r="A242" s="35" t="s">
        <v>439</v>
      </c>
      <c r="B242" s="36" t="s">
        <v>30</v>
      </c>
      <c r="C242" s="37" t="s">
        <v>443</v>
      </c>
      <c r="D242" s="38">
        <v>348378.95</v>
      </c>
      <c r="E242" s="38">
        <v>259859.57</v>
      </c>
      <c r="F242" s="39">
        <f t="shared" si="3"/>
        <v>88519.38</v>
      </c>
    </row>
    <row r="243" spans="1:6" ht="41.4" x14ac:dyDescent="0.25">
      <c r="A243" s="35" t="s">
        <v>444</v>
      </c>
      <c r="B243" s="36" t="s">
        <v>30</v>
      </c>
      <c r="C243" s="37" t="s">
        <v>445</v>
      </c>
      <c r="D243" s="38">
        <v>58234938.299999997</v>
      </c>
      <c r="E243" s="38">
        <v>55684248.299999997</v>
      </c>
      <c r="F243" s="39">
        <f t="shared" si="3"/>
        <v>2550690</v>
      </c>
    </row>
    <row r="244" spans="1:6" ht="41.4" x14ac:dyDescent="0.25">
      <c r="A244" s="35" t="s">
        <v>446</v>
      </c>
      <c r="B244" s="36" t="s">
        <v>30</v>
      </c>
      <c r="C244" s="37" t="s">
        <v>447</v>
      </c>
      <c r="D244" s="38">
        <v>58234938.299999997</v>
      </c>
      <c r="E244" s="38">
        <v>55684248.299999997</v>
      </c>
      <c r="F244" s="39">
        <f t="shared" si="3"/>
        <v>2550690</v>
      </c>
    </row>
    <row r="245" spans="1:6" ht="31.2" x14ac:dyDescent="0.25">
      <c r="A245" s="35" t="s">
        <v>448</v>
      </c>
      <c r="B245" s="36" t="s">
        <v>30</v>
      </c>
      <c r="C245" s="37" t="s">
        <v>449</v>
      </c>
      <c r="D245" s="38">
        <v>1784100</v>
      </c>
      <c r="E245" s="38">
        <v>1083991.3400000001</v>
      </c>
      <c r="F245" s="39">
        <f t="shared" si="3"/>
        <v>700108.65999999992</v>
      </c>
    </row>
    <row r="246" spans="1:6" ht="31.2" x14ac:dyDescent="0.25">
      <c r="A246" s="35" t="s">
        <v>450</v>
      </c>
      <c r="B246" s="36" t="s">
        <v>30</v>
      </c>
      <c r="C246" s="37" t="s">
        <v>451</v>
      </c>
      <c r="D246" s="38">
        <v>1784100</v>
      </c>
      <c r="E246" s="38">
        <v>1083991.3400000001</v>
      </c>
      <c r="F246" s="39">
        <f t="shared" si="3"/>
        <v>700108.65999999992</v>
      </c>
    </row>
    <row r="247" spans="1:6" ht="41.4" x14ac:dyDescent="0.25">
      <c r="A247" s="35" t="s">
        <v>452</v>
      </c>
      <c r="B247" s="36" t="s">
        <v>30</v>
      </c>
      <c r="C247" s="37" t="s">
        <v>453</v>
      </c>
      <c r="D247" s="38">
        <v>17800</v>
      </c>
      <c r="E247" s="38" t="s">
        <v>45</v>
      </c>
      <c r="F247" s="39">
        <f t="shared" si="3"/>
        <v>17800</v>
      </c>
    </row>
    <row r="248" spans="1:6" ht="41.4" x14ac:dyDescent="0.25">
      <c r="A248" s="35" t="s">
        <v>454</v>
      </c>
      <c r="B248" s="36" t="s">
        <v>30</v>
      </c>
      <c r="C248" s="37" t="s">
        <v>455</v>
      </c>
      <c r="D248" s="38">
        <v>17800</v>
      </c>
      <c r="E248" s="38" t="s">
        <v>45</v>
      </c>
      <c r="F248" s="39">
        <f t="shared" si="3"/>
        <v>17800</v>
      </c>
    </row>
    <row r="249" spans="1:6" ht="41.4" x14ac:dyDescent="0.25">
      <c r="A249" s="35" t="s">
        <v>456</v>
      </c>
      <c r="B249" s="36" t="s">
        <v>30</v>
      </c>
      <c r="C249" s="37" t="s">
        <v>457</v>
      </c>
      <c r="D249" s="38">
        <v>2189880</v>
      </c>
      <c r="E249" s="38">
        <v>2189880</v>
      </c>
      <c r="F249" s="39" t="str">
        <f t="shared" si="3"/>
        <v>-</v>
      </c>
    </row>
    <row r="250" spans="1:6" ht="41.4" x14ac:dyDescent="0.25">
      <c r="A250" s="35" t="s">
        <v>458</v>
      </c>
      <c r="B250" s="36" t="s">
        <v>30</v>
      </c>
      <c r="C250" s="37" t="s">
        <v>459</v>
      </c>
      <c r="D250" s="38">
        <v>2189880</v>
      </c>
      <c r="E250" s="38">
        <v>2189880</v>
      </c>
      <c r="F250" s="39" t="str">
        <f t="shared" si="3"/>
        <v>-</v>
      </c>
    </row>
    <row r="251" spans="1:6" ht="51.6" x14ac:dyDescent="0.25">
      <c r="A251" s="35" t="s">
        <v>460</v>
      </c>
      <c r="B251" s="36" t="s">
        <v>30</v>
      </c>
      <c r="C251" s="37" t="s">
        <v>461</v>
      </c>
      <c r="D251" s="38">
        <v>4977864</v>
      </c>
      <c r="E251" s="38">
        <v>4977864</v>
      </c>
      <c r="F251" s="39" t="str">
        <f t="shared" si="3"/>
        <v>-</v>
      </c>
    </row>
    <row r="252" spans="1:6" ht="51.6" x14ac:dyDescent="0.25">
      <c r="A252" s="35" t="s">
        <v>462</v>
      </c>
      <c r="B252" s="36" t="s">
        <v>30</v>
      </c>
      <c r="C252" s="37" t="s">
        <v>463</v>
      </c>
      <c r="D252" s="38">
        <v>4977864</v>
      </c>
      <c r="E252" s="38">
        <v>4977864</v>
      </c>
      <c r="F252" s="39" t="str">
        <f t="shared" si="3"/>
        <v>-</v>
      </c>
    </row>
    <row r="253" spans="1:6" ht="72" x14ac:dyDescent="0.25">
      <c r="A253" s="40" t="s">
        <v>464</v>
      </c>
      <c r="B253" s="36" t="s">
        <v>30</v>
      </c>
      <c r="C253" s="37" t="s">
        <v>465</v>
      </c>
      <c r="D253" s="38">
        <v>53186700</v>
      </c>
      <c r="E253" s="38">
        <v>33760860</v>
      </c>
      <c r="F253" s="39">
        <f t="shared" si="3"/>
        <v>19425840</v>
      </c>
    </row>
    <row r="254" spans="1:6" ht="72" x14ac:dyDescent="0.25">
      <c r="A254" s="40" t="s">
        <v>466</v>
      </c>
      <c r="B254" s="36" t="s">
        <v>30</v>
      </c>
      <c r="C254" s="37" t="s">
        <v>467</v>
      </c>
      <c r="D254" s="38">
        <v>53186700</v>
      </c>
      <c r="E254" s="38">
        <v>33760860</v>
      </c>
      <c r="F254" s="39">
        <f t="shared" si="3"/>
        <v>19425840</v>
      </c>
    </row>
    <row r="255" spans="1:6" ht="12.9" x14ac:dyDescent="0.25">
      <c r="A255" s="35" t="s">
        <v>468</v>
      </c>
      <c r="B255" s="36" t="s">
        <v>30</v>
      </c>
      <c r="C255" s="37" t="s">
        <v>469</v>
      </c>
      <c r="D255" s="38">
        <v>11398700</v>
      </c>
      <c r="E255" s="38">
        <v>8577150</v>
      </c>
      <c r="F255" s="39">
        <f t="shared" si="3"/>
        <v>2821550</v>
      </c>
    </row>
    <row r="256" spans="1:6" ht="12.9" x14ac:dyDescent="0.25">
      <c r="A256" s="35" t="s">
        <v>470</v>
      </c>
      <c r="B256" s="36" t="s">
        <v>30</v>
      </c>
      <c r="C256" s="37" t="s">
        <v>471</v>
      </c>
      <c r="D256" s="38">
        <v>11398700</v>
      </c>
      <c r="E256" s="38">
        <v>8577150</v>
      </c>
      <c r="F256" s="39">
        <f t="shared" si="3"/>
        <v>2821550</v>
      </c>
    </row>
    <row r="257" spans="1:6" ht="12.9" x14ac:dyDescent="0.25">
      <c r="A257" s="35" t="s">
        <v>472</v>
      </c>
      <c r="B257" s="36" t="s">
        <v>30</v>
      </c>
      <c r="C257" s="37" t="s">
        <v>473</v>
      </c>
      <c r="D257" s="38">
        <v>126411118.93000001</v>
      </c>
      <c r="E257" s="38">
        <v>57470661.950000003</v>
      </c>
      <c r="F257" s="39">
        <f t="shared" si="3"/>
        <v>68940456.980000004</v>
      </c>
    </row>
    <row r="258" spans="1:6" ht="51.6" x14ac:dyDescent="0.25">
      <c r="A258" s="35" t="s">
        <v>474</v>
      </c>
      <c r="B258" s="36" t="s">
        <v>30</v>
      </c>
      <c r="C258" s="37" t="s">
        <v>475</v>
      </c>
      <c r="D258" s="38">
        <v>4803219</v>
      </c>
      <c r="E258" s="38">
        <v>3842567.49</v>
      </c>
      <c r="F258" s="39">
        <f t="shared" si="3"/>
        <v>960651.50999999978</v>
      </c>
    </row>
    <row r="259" spans="1:6" ht="41.4" x14ac:dyDescent="0.25">
      <c r="A259" s="35" t="s">
        <v>476</v>
      </c>
      <c r="B259" s="36" t="s">
        <v>30</v>
      </c>
      <c r="C259" s="37" t="s">
        <v>477</v>
      </c>
      <c r="D259" s="38">
        <v>4611090</v>
      </c>
      <c r="E259" s="38">
        <v>3842567.49</v>
      </c>
      <c r="F259" s="39">
        <f t="shared" si="3"/>
        <v>768522.50999999978</v>
      </c>
    </row>
    <row r="260" spans="1:6" ht="41.4" x14ac:dyDescent="0.25">
      <c r="A260" s="35" t="s">
        <v>476</v>
      </c>
      <c r="B260" s="36" t="s">
        <v>30</v>
      </c>
      <c r="C260" s="37" t="s">
        <v>478</v>
      </c>
      <c r="D260" s="38">
        <v>192129</v>
      </c>
      <c r="E260" s="38" t="s">
        <v>45</v>
      </c>
      <c r="F260" s="39">
        <f t="shared" si="3"/>
        <v>192129</v>
      </c>
    </row>
    <row r="261" spans="1:6" ht="12.9" x14ac:dyDescent="0.25">
      <c r="A261" s="35" t="s">
        <v>479</v>
      </c>
      <c r="B261" s="36" t="s">
        <v>30</v>
      </c>
      <c r="C261" s="37" t="s">
        <v>480</v>
      </c>
      <c r="D261" s="38">
        <v>121607899.93000001</v>
      </c>
      <c r="E261" s="38">
        <v>53628094.460000001</v>
      </c>
      <c r="F261" s="39">
        <f t="shared" si="3"/>
        <v>67979805.469999999</v>
      </c>
    </row>
    <row r="262" spans="1:6" ht="20.95" x14ac:dyDescent="0.25">
      <c r="A262" s="35" t="s">
        <v>481</v>
      </c>
      <c r="B262" s="36" t="s">
        <v>30</v>
      </c>
      <c r="C262" s="37" t="s">
        <v>482</v>
      </c>
      <c r="D262" s="38">
        <v>121607899.93000001</v>
      </c>
      <c r="E262" s="38">
        <v>53628094.460000001</v>
      </c>
      <c r="F262" s="39">
        <f t="shared" si="3"/>
        <v>67979805.469999999</v>
      </c>
    </row>
    <row r="263" spans="1:6" ht="20.95" x14ac:dyDescent="0.25">
      <c r="A263" s="35" t="s">
        <v>481</v>
      </c>
      <c r="B263" s="36" t="s">
        <v>30</v>
      </c>
      <c r="C263" s="37" t="s">
        <v>483</v>
      </c>
      <c r="D263" s="38">
        <v>45997000</v>
      </c>
      <c r="E263" s="38">
        <v>37171775</v>
      </c>
      <c r="F263" s="39">
        <f t="shared" si="3"/>
        <v>8825225</v>
      </c>
    </row>
    <row r="264" spans="1:6" ht="20.95" x14ac:dyDescent="0.25">
      <c r="A264" s="35" t="s">
        <v>481</v>
      </c>
      <c r="B264" s="36" t="s">
        <v>30</v>
      </c>
      <c r="C264" s="37" t="s">
        <v>484</v>
      </c>
      <c r="D264" s="38">
        <v>721464</v>
      </c>
      <c r="E264" s="38">
        <v>721464</v>
      </c>
      <c r="F264" s="39" t="str">
        <f t="shared" si="3"/>
        <v>-</v>
      </c>
    </row>
    <row r="265" spans="1:6" ht="20.95" x14ac:dyDescent="0.25">
      <c r="A265" s="35" t="s">
        <v>481</v>
      </c>
      <c r="B265" s="36" t="s">
        <v>30</v>
      </c>
      <c r="C265" s="37" t="s">
        <v>485</v>
      </c>
      <c r="D265" s="38">
        <v>10414632</v>
      </c>
      <c r="E265" s="38">
        <v>8459851.5299999993</v>
      </c>
      <c r="F265" s="39">
        <f t="shared" si="3"/>
        <v>1954780.4700000007</v>
      </c>
    </row>
    <row r="266" spans="1:6" ht="20.95" x14ac:dyDescent="0.25">
      <c r="A266" s="35" t="s">
        <v>481</v>
      </c>
      <c r="B266" s="36" t="s">
        <v>30</v>
      </c>
      <c r="C266" s="37" t="s">
        <v>486</v>
      </c>
      <c r="D266" s="38">
        <v>64474803.93</v>
      </c>
      <c r="E266" s="38">
        <v>7275003.9299999997</v>
      </c>
      <c r="F266" s="39">
        <f t="shared" si="3"/>
        <v>57199800</v>
      </c>
    </row>
    <row r="267" spans="1:6" ht="41.4" x14ac:dyDescent="0.25">
      <c r="A267" s="35" t="s">
        <v>487</v>
      </c>
      <c r="B267" s="36" t="s">
        <v>30</v>
      </c>
      <c r="C267" s="37" t="s">
        <v>488</v>
      </c>
      <c r="D267" s="38">
        <v>10965515.279999999</v>
      </c>
      <c r="E267" s="38">
        <v>10965515.279999999</v>
      </c>
      <c r="F267" s="39" t="str">
        <f t="shared" si="3"/>
        <v>-</v>
      </c>
    </row>
    <row r="268" spans="1:6" ht="51.6" x14ac:dyDescent="0.25">
      <c r="A268" s="40" t="s">
        <v>489</v>
      </c>
      <c r="B268" s="36" t="s">
        <v>30</v>
      </c>
      <c r="C268" s="37" t="s">
        <v>490</v>
      </c>
      <c r="D268" s="38">
        <v>10965515.279999999</v>
      </c>
      <c r="E268" s="38">
        <v>10965515.279999999</v>
      </c>
      <c r="F268" s="39" t="str">
        <f t="shared" si="3"/>
        <v>-</v>
      </c>
    </row>
    <row r="269" spans="1:6" ht="51.6" x14ac:dyDescent="0.25">
      <c r="A269" s="40" t="s">
        <v>491</v>
      </c>
      <c r="B269" s="36" t="s">
        <v>30</v>
      </c>
      <c r="C269" s="37" t="s">
        <v>492</v>
      </c>
      <c r="D269" s="38">
        <v>10965515.279999999</v>
      </c>
      <c r="E269" s="38">
        <v>10965515.279999999</v>
      </c>
      <c r="F269" s="39" t="str">
        <f t="shared" si="3"/>
        <v>-</v>
      </c>
    </row>
    <row r="270" spans="1:6" ht="20.95" x14ac:dyDescent="0.25">
      <c r="A270" s="35" t="s">
        <v>493</v>
      </c>
      <c r="B270" s="36" t="s">
        <v>30</v>
      </c>
      <c r="C270" s="37" t="s">
        <v>494</v>
      </c>
      <c r="D270" s="38">
        <v>10965515.279999999</v>
      </c>
      <c r="E270" s="38">
        <v>10965515.279999999</v>
      </c>
      <c r="F270" s="39" t="str">
        <f t="shared" si="3"/>
        <v>-</v>
      </c>
    </row>
    <row r="271" spans="1:6" ht="20.95" x14ac:dyDescent="0.25">
      <c r="A271" s="35" t="s">
        <v>493</v>
      </c>
      <c r="B271" s="36" t="s">
        <v>30</v>
      </c>
      <c r="C271" s="37" t="s">
        <v>495</v>
      </c>
      <c r="D271" s="38">
        <v>10327696.640000001</v>
      </c>
      <c r="E271" s="38">
        <v>10327696.640000001</v>
      </c>
      <c r="F271" s="39" t="str">
        <f t="shared" si="3"/>
        <v>-</v>
      </c>
    </row>
    <row r="272" spans="1:6" ht="20.95" x14ac:dyDescent="0.25">
      <c r="A272" s="35" t="s">
        <v>493</v>
      </c>
      <c r="B272" s="36" t="s">
        <v>30</v>
      </c>
      <c r="C272" s="37" t="s">
        <v>496</v>
      </c>
      <c r="D272" s="38">
        <v>637818.64</v>
      </c>
      <c r="E272" s="38">
        <v>637818.64</v>
      </c>
      <c r="F272" s="39" t="str">
        <f t="shared" si="3"/>
        <v>-</v>
      </c>
    </row>
    <row r="273" spans="1:6" ht="31.2" x14ac:dyDescent="0.25">
      <c r="A273" s="35" t="s">
        <v>497</v>
      </c>
      <c r="B273" s="36" t="s">
        <v>30</v>
      </c>
      <c r="C273" s="37" t="s">
        <v>498</v>
      </c>
      <c r="D273" s="38">
        <v>-44207029.539999999</v>
      </c>
      <c r="E273" s="38">
        <v>-44207029.539999999</v>
      </c>
      <c r="F273" s="39" t="str">
        <f t="shared" si="3"/>
        <v>-</v>
      </c>
    </row>
    <row r="274" spans="1:6" ht="31.2" x14ac:dyDescent="0.25">
      <c r="A274" s="35" t="s">
        <v>499</v>
      </c>
      <c r="B274" s="36" t="s">
        <v>30</v>
      </c>
      <c r="C274" s="37" t="s">
        <v>500</v>
      </c>
      <c r="D274" s="38">
        <v>-44207029.539999999</v>
      </c>
      <c r="E274" s="38">
        <v>-44207029.539999999</v>
      </c>
      <c r="F274" s="39" t="str">
        <f t="shared" si="3"/>
        <v>-</v>
      </c>
    </row>
    <row r="275" spans="1:6" ht="41.4" x14ac:dyDescent="0.25">
      <c r="A275" s="35" t="s">
        <v>501</v>
      </c>
      <c r="B275" s="36" t="s">
        <v>30</v>
      </c>
      <c r="C275" s="37" t="s">
        <v>502</v>
      </c>
      <c r="D275" s="38">
        <v>-4046589.6</v>
      </c>
      <c r="E275" s="38">
        <v>-4046589.6</v>
      </c>
      <c r="F275" s="39" t="str">
        <f t="shared" si="3"/>
        <v>-</v>
      </c>
    </row>
    <row r="276" spans="1:6" ht="82.25" x14ac:dyDescent="0.25">
      <c r="A276" s="40" t="s">
        <v>503</v>
      </c>
      <c r="B276" s="36" t="s">
        <v>30</v>
      </c>
      <c r="C276" s="37" t="s">
        <v>504</v>
      </c>
      <c r="D276" s="38">
        <v>-1065981.43</v>
      </c>
      <c r="E276" s="38">
        <v>-1065981.43</v>
      </c>
      <c r="F276" s="39" t="str">
        <f t="shared" si="3"/>
        <v>-</v>
      </c>
    </row>
    <row r="277" spans="1:6" ht="61.8" x14ac:dyDescent="0.25">
      <c r="A277" s="40" t="s">
        <v>505</v>
      </c>
      <c r="B277" s="36" t="s">
        <v>30</v>
      </c>
      <c r="C277" s="37" t="s">
        <v>506</v>
      </c>
      <c r="D277" s="38">
        <v>-6534.65</v>
      </c>
      <c r="E277" s="38">
        <v>-6534.65</v>
      </c>
      <c r="F277" s="39" t="str">
        <f t="shared" ref="F277:F281" si="4">IF(OR(D277="-",IF(E277="-",0,E277)&gt;=IF(D277="-",0,D277)),"-",IF(D277="-",0,D277)-IF(E277="-",0,E277))</f>
        <v>-</v>
      </c>
    </row>
    <row r="278" spans="1:6" ht="31.2" x14ac:dyDescent="0.25">
      <c r="A278" s="35" t="s">
        <v>507</v>
      </c>
      <c r="B278" s="36" t="s">
        <v>30</v>
      </c>
      <c r="C278" s="37" t="s">
        <v>508</v>
      </c>
      <c r="D278" s="38">
        <v>-39087923.859999999</v>
      </c>
      <c r="E278" s="38">
        <v>-39087923.859999999</v>
      </c>
      <c r="F278" s="39" t="str">
        <f t="shared" si="4"/>
        <v>-</v>
      </c>
    </row>
    <row r="279" spans="1:6" ht="31.2" x14ac:dyDescent="0.25">
      <c r="A279" s="35" t="s">
        <v>507</v>
      </c>
      <c r="B279" s="36" t="s">
        <v>30</v>
      </c>
      <c r="C279" s="37" t="s">
        <v>509</v>
      </c>
      <c r="D279" s="38">
        <v>-1680</v>
      </c>
      <c r="E279" s="38">
        <v>-1680</v>
      </c>
      <c r="F279" s="39" t="str">
        <f t="shared" si="4"/>
        <v>-</v>
      </c>
    </row>
    <row r="280" spans="1:6" ht="31.2" x14ac:dyDescent="0.25">
      <c r="A280" s="35" t="s">
        <v>507</v>
      </c>
      <c r="B280" s="36" t="s">
        <v>30</v>
      </c>
      <c r="C280" s="37" t="s">
        <v>510</v>
      </c>
      <c r="D280" s="38">
        <v>-5862666.54</v>
      </c>
      <c r="E280" s="38">
        <v>-5862666.54</v>
      </c>
      <c r="F280" s="39" t="str">
        <f t="shared" si="4"/>
        <v>-</v>
      </c>
    </row>
    <row r="281" spans="1:6" ht="31.2" x14ac:dyDescent="0.25">
      <c r="A281" s="35" t="s">
        <v>507</v>
      </c>
      <c r="B281" s="36" t="s">
        <v>30</v>
      </c>
      <c r="C281" s="37" t="s">
        <v>511</v>
      </c>
      <c r="D281" s="38">
        <v>-33223577.32</v>
      </c>
      <c r="E281" s="38">
        <v>-33223577.32</v>
      </c>
      <c r="F281" s="39" t="str">
        <f t="shared" si="4"/>
        <v>-</v>
      </c>
    </row>
    <row r="282" spans="1:6" ht="12.8" customHeight="1" x14ac:dyDescent="0.25">
      <c r="A282" s="41"/>
      <c r="B282" s="42"/>
      <c r="C282" s="42"/>
      <c r="D282" s="43"/>
      <c r="E282" s="43"/>
      <c r="F282" s="43"/>
    </row>
  </sheetData>
  <mergeCells count="12">
    <mergeCell ref="A10:D10"/>
    <mergeCell ref="A1:D1"/>
    <mergeCell ref="A4:D4"/>
    <mergeCell ref="A2:D2"/>
    <mergeCell ref="B6:D6"/>
    <mergeCell ref="B7:D7"/>
    <mergeCell ref="B11:B17"/>
    <mergeCell ref="D11:D17"/>
    <mergeCell ref="C11:C17"/>
    <mergeCell ref="A11:A17"/>
    <mergeCell ref="F11:F17"/>
    <mergeCell ref="E11:E17"/>
  </mergeCells>
  <conditionalFormatting sqref="F23 F21">
    <cfRule type="cellIs" priority="1" stopIfTrue="1" operator="equal">
      <formula>0</formula>
    </cfRule>
  </conditionalFormatting>
  <conditionalFormatting sqref="F30">
    <cfRule type="cellIs" priority="2" stopIfTrue="1" operator="equal">
      <formula>0</formula>
    </cfRule>
  </conditionalFormatting>
  <conditionalFormatting sqref="F28">
    <cfRule type="cellIs" priority="3" stopIfTrue="1" operator="equal">
      <formula>0</formula>
    </cfRule>
  </conditionalFormatting>
  <conditionalFormatting sqref="F27">
    <cfRule type="cellIs" priority="4" stopIfTrue="1" operator="equal">
      <formula>0</formula>
    </cfRule>
  </conditionalFormatting>
  <conditionalFormatting sqref="F40">
    <cfRule type="cellIs" priority="5" stopIfTrue="1" operator="equal">
      <formula>0</formula>
    </cfRule>
  </conditionalFormatting>
  <pageMargins left="0.39370078740157483" right="0.39370078740157483" top="0.78740157480314965" bottom="0.39370078740157483" header="0" footer="0"/>
  <pageSetup paperSize="9" fitToHeight="0" pageOrder="overThenDown" orientation="portrait" verticalDpi="300"/>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I534"/>
  <sheetViews>
    <sheetView showGridLines="0" tabSelected="1" workbookViewId="0">
      <selection activeCell="G12" sqref="G12:J16"/>
    </sheetView>
  </sheetViews>
  <sheetFormatPr defaultRowHeight="12.8" customHeight="1" x14ac:dyDescent="0.25"/>
  <cols>
    <col min="1" max="1" width="45.7265625" customWidth="1"/>
    <col min="2" max="2" width="4.26953125" customWidth="1"/>
    <col min="3" max="3" width="40.7265625" customWidth="1"/>
    <col min="4" max="4" width="18.81640625" customWidth="1"/>
    <col min="5" max="6" width="18.7265625" customWidth="1"/>
    <col min="7" max="7" width="18.26953125" customWidth="1"/>
  </cols>
  <sheetData>
    <row r="2" spans="1:9" ht="15.05" customHeight="1" x14ac:dyDescent="0.3">
      <c r="A2" s="110" t="s">
        <v>512</v>
      </c>
      <c r="B2" s="110"/>
      <c r="C2" s="110"/>
      <c r="D2" s="110"/>
      <c r="E2" s="1"/>
      <c r="F2" s="14" t="s">
        <v>513</v>
      </c>
    </row>
    <row r="3" spans="1:9" ht="13.6" customHeight="1" x14ac:dyDescent="0.25">
      <c r="A3" s="5"/>
      <c r="B3" s="5"/>
      <c r="C3" s="44"/>
      <c r="D3" s="10"/>
      <c r="E3" s="10"/>
      <c r="F3" s="10"/>
    </row>
    <row r="4" spans="1:9" ht="10.25" customHeight="1" x14ac:dyDescent="0.25">
      <c r="A4" s="117" t="s">
        <v>20</v>
      </c>
      <c r="B4" s="98" t="s">
        <v>21</v>
      </c>
      <c r="C4" s="115" t="s">
        <v>514</v>
      </c>
      <c r="D4" s="101" t="s">
        <v>23</v>
      </c>
      <c r="E4" s="120" t="s">
        <v>24</v>
      </c>
      <c r="F4" s="107" t="s">
        <v>25</v>
      </c>
    </row>
    <row r="5" spans="1:9" ht="5.55" customHeight="1" x14ac:dyDescent="0.25">
      <c r="A5" s="118"/>
      <c r="B5" s="99"/>
      <c r="C5" s="116"/>
      <c r="D5" s="102"/>
      <c r="E5" s="121"/>
      <c r="F5" s="108"/>
    </row>
    <row r="6" spans="1:9" ht="9.5500000000000007" customHeight="1" x14ac:dyDescent="0.25">
      <c r="A6" s="118"/>
      <c r="B6" s="99"/>
      <c r="C6" s="116"/>
      <c r="D6" s="102"/>
      <c r="E6" s="121"/>
      <c r="F6" s="108"/>
    </row>
    <row r="7" spans="1:9" ht="6.05" customHeight="1" x14ac:dyDescent="0.25">
      <c r="A7" s="118"/>
      <c r="B7" s="99"/>
      <c r="C7" s="116"/>
      <c r="D7" s="102"/>
      <c r="E7" s="121"/>
      <c r="F7" s="108"/>
    </row>
    <row r="8" spans="1:9" ht="6.6" customHeight="1" x14ac:dyDescent="0.25">
      <c r="A8" s="118"/>
      <c r="B8" s="99"/>
      <c r="C8" s="116"/>
      <c r="D8" s="102"/>
      <c r="E8" s="121"/>
      <c r="F8" s="108"/>
    </row>
    <row r="9" spans="1:9" ht="10.9" customHeight="1" x14ac:dyDescent="0.25">
      <c r="A9" s="118"/>
      <c r="B9" s="99"/>
      <c r="C9" s="116"/>
      <c r="D9" s="102"/>
      <c r="E9" s="121"/>
      <c r="F9" s="108"/>
    </row>
    <row r="10" spans="1:9" ht="4.2" hidden="1" customHeight="1" x14ac:dyDescent="0.25">
      <c r="A10" s="118"/>
      <c r="B10" s="99"/>
      <c r="C10" s="45"/>
      <c r="D10" s="102"/>
      <c r="E10" s="46"/>
      <c r="F10" s="47"/>
    </row>
    <row r="11" spans="1:9" ht="13.2" hidden="1" customHeight="1" x14ac:dyDescent="0.25">
      <c r="A11" s="119"/>
      <c r="B11" s="100"/>
      <c r="C11" s="48"/>
      <c r="D11" s="103"/>
      <c r="E11" s="49"/>
      <c r="F11" s="50"/>
    </row>
    <row r="12" spans="1:9" ht="13.6" customHeight="1" x14ac:dyDescent="0.25">
      <c r="A12" s="19">
        <v>1</v>
      </c>
      <c r="B12" s="20">
        <v>2</v>
      </c>
      <c r="C12" s="21">
        <v>3</v>
      </c>
      <c r="D12" s="22" t="s">
        <v>26</v>
      </c>
      <c r="E12" s="51" t="s">
        <v>27</v>
      </c>
      <c r="F12" s="24" t="s">
        <v>28</v>
      </c>
    </row>
    <row r="13" spans="1:9" ht="12.9" x14ac:dyDescent="0.25">
      <c r="A13" s="52" t="s">
        <v>515</v>
      </c>
      <c r="B13" s="53" t="s">
        <v>516</v>
      </c>
      <c r="C13" s="54" t="s">
        <v>517</v>
      </c>
      <c r="D13" s="55">
        <v>4479712799.4799995</v>
      </c>
      <c r="E13" s="56">
        <v>2346267999.54</v>
      </c>
      <c r="F13" s="57">
        <f>IF(OR(D13="-",IF(E13="-",0,E13)&gt;=IF(D13="-",0,D13)),"-",IF(D13="-",0,D13)-IF(E13="-",0,E13))</f>
        <v>2133444799.9399996</v>
      </c>
      <c r="G13" s="97"/>
      <c r="I13" s="97"/>
    </row>
    <row r="14" spans="1:9" ht="12.9" x14ac:dyDescent="0.25">
      <c r="A14" s="58" t="s">
        <v>32</v>
      </c>
      <c r="B14" s="59"/>
      <c r="C14" s="60"/>
      <c r="D14" s="61"/>
      <c r="E14" s="62"/>
      <c r="F14" s="63"/>
    </row>
    <row r="15" spans="1:9" ht="12.9" x14ac:dyDescent="0.25">
      <c r="A15" s="52" t="s">
        <v>518</v>
      </c>
      <c r="B15" s="53" t="s">
        <v>516</v>
      </c>
      <c r="C15" s="54" t="s">
        <v>519</v>
      </c>
      <c r="D15" s="55">
        <v>394453139.18000001</v>
      </c>
      <c r="E15" s="56">
        <v>230324111.06999999</v>
      </c>
      <c r="F15" s="57">
        <f t="shared" ref="F15:F78" si="0">IF(OR(D15="-",IF(E15="-",0,E15)&gt;=IF(D15="-",0,D15)),"-",IF(D15="-",0,D15)-IF(E15="-",0,E15))</f>
        <v>164129028.11000001</v>
      </c>
    </row>
    <row r="16" spans="1:9" ht="41.4" x14ac:dyDescent="0.25">
      <c r="A16" s="25" t="s">
        <v>520</v>
      </c>
      <c r="B16" s="64" t="s">
        <v>516</v>
      </c>
      <c r="C16" s="27" t="s">
        <v>521</v>
      </c>
      <c r="D16" s="28">
        <v>261185224.50999999</v>
      </c>
      <c r="E16" s="65">
        <v>164619000.03999999</v>
      </c>
      <c r="F16" s="66">
        <f t="shared" si="0"/>
        <v>96566224.469999999</v>
      </c>
    </row>
    <row r="17" spans="1:6" ht="12.9" x14ac:dyDescent="0.25">
      <c r="A17" s="25" t="s">
        <v>522</v>
      </c>
      <c r="B17" s="64" t="s">
        <v>516</v>
      </c>
      <c r="C17" s="27" t="s">
        <v>523</v>
      </c>
      <c r="D17" s="28">
        <v>13867195.699999999</v>
      </c>
      <c r="E17" s="65">
        <v>6895295.8499999996</v>
      </c>
      <c r="F17" s="66">
        <f t="shared" si="0"/>
        <v>6971899.8499999996</v>
      </c>
    </row>
    <row r="18" spans="1:6" ht="12.9" x14ac:dyDescent="0.25">
      <c r="A18" s="25" t="s">
        <v>524</v>
      </c>
      <c r="B18" s="64" t="s">
        <v>516</v>
      </c>
      <c r="C18" s="27" t="s">
        <v>525</v>
      </c>
      <c r="D18" s="28">
        <v>10551687.970000001</v>
      </c>
      <c r="E18" s="65">
        <v>5496992.04</v>
      </c>
      <c r="F18" s="66">
        <f t="shared" si="0"/>
        <v>5054695.9300000006</v>
      </c>
    </row>
    <row r="19" spans="1:6" ht="20.95" x14ac:dyDescent="0.25">
      <c r="A19" s="25" t="s">
        <v>526</v>
      </c>
      <c r="B19" s="64" t="s">
        <v>516</v>
      </c>
      <c r="C19" s="27" t="s">
        <v>527</v>
      </c>
      <c r="D19" s="28">
        <v>99000</v>
      </c>
      <c r="E19" s="65">
        <v>51620</v>
      </c>
      <c r="F19" s="66">
        <f t="shared" si="0"/>
        <v>47380</v>
      </c>
    </row>
    <row r="20" spans="1:6" ht="20.95" x14ac:dyDescent="0.25">
      <c r="A20" s="25" t="s">
        <v>528</v>
      </c>
      <c r="B20" s="64" t="s">
        <v>516</v>
      </c>
      <c r="C20" s="27" t="s">
        <v>529</v>
      </c>
      <c r="D20" s="28">
        <v>3216507.73</v>
      </c>
      <c r="E20" s="65">
        <v>1346683.81</v>
      </c>
      <c r="F20" s="66">
        <f t="shared" si="0"/>
        <v>1869823.92</v>
      </c>
    </row>
    <row r="21" spans="1:6" ht="20.95" x14ac:dyDescent="0.25">
      <c r="A21" s="25" t="s">
        <v>530</v>
      </c>
      <c r="B21" s="64" t="s">
        <v>516</v>
      </c>
      <c r="C21" s="27" t="s">
        <v>531</v>
      </c>
      <c r="D21" s="28">
        <v>247318028.81</v>
      </c>
      <c r="E21" s="65">
        <v>157723704.19</v>
      </c>
      <c r="F21" s="66">
        <f t="shared" si="0"/>
        <v>89594324.620000005</v>
      </c>
    </row>
    <row r="22" spans="1:6" ht="12.9" x14ac:dyDescent="0.25">
      <c r="A22" s="25" t="s">
        <v>532</v>
      </c>
      <c r="B22" s="64" t="s">
        <v>516</v>
      </c>
      <c r="C22" s="27" t="s">
        <v>533</v>
      </c>
      <c r="D22" s="28">
        <v>190245764.75</v>
      </c>
      <c r="E22" s="65">
        <v>121619977.54000001</v>
      </c>
      <c r="F22" s="66">
        <f t="shared" si="0"/>
        <v>68625787.209999993</v>
      </c>
    </row>
    <row r="23" spans="1:6" ht="20.95" x14ac:dyDescent="0.25">
      <c r="A23" s="25" t="s">
        <v>534</v>
      </c>
      <c r="B23" s="64" t="s">
        <v>516</v>
      </c>
      <c r="C23" s="27" t="s">
        <v>535</v>
      </c>
      <c r="D23" s="28">
        <v>1059340</v>
      </c>
      <c r="E23" s="65">
        <v>588802.15</v>
      </c>
      <c r="F23" s="66">
        <f t="shared" si="0"/>
        <v>470537.85</v>
      </c>
    </row>
    <row r="24" spans="1:6" ht="20.95" x14ac:dyDescent="0.25">
      <c r="A24" s="25" t="s">
        <v>536</v>
      </c>
      <c r="B24" s="64" t="s">
        <v>516</v>
      </c>
      <c r="C24" s="27" t="s">
        <v>537</v>
      </c>
      <c r="D24" s="28">
        <v>4500000</v>
      </c>
      <c r="E24" s="65">
        <v>2670000</v>
      </c>
      <c r="F24" s="66">
        <f t="shared" si="0"/>
        <v>1830000</v>
      </c>
    </row>
    <row r="25" spans="1:6" ht="31.2" x14ac:dyDescent="0.25">
      <c r="A25" s="25" t="s">
        <v>538</v>
      </c>
      <c r="B25" s="64" t="s">
        <v>516</v>
      </c>
      <c r="C25" s="27" t="s">
        <v>539</v>
      </c>
      <c r="D25" s="28">
        <v>51512924.060000002</v>
      </c>
      <c r="E25" s="65">
        <v>32844924.5</v>
      </c>
      <c r="F25" s="66">
        <f t="shared" si="0"/>
        <v>18667999.560000002</v>
      </c>
    </row>
    <row r="26" spans="1:6" ht="20.95" x14ac:dyDescent="0.25">
      <c r="A26" s="25" t="s">
        <v>540</v>
      </c>
      <c r="B26" s="64" t="s">
        <v>516</v>
      </c>
      <c r="C26" s="27" t="s">
        <v>541</v>
      </c>
      <c r="D26" s="28">
        <v>79596995.829999998</v>
      </c>
      <c r="E26" s="65">
        <v>21995478.239999998</v>
      </c>
      <c r="F26" s="66">
        <f t="shared" si="0"/>
        <v>57601517.590000004</v>
      </c>
    </row>
    <row r="27" spans="1:6" ht="20.95" x14ac:dyDescent="0.25">
      <c r="A27" s="25" t="s">
        <v>542</v>
      </c>
      <c r="B27" s="64" t="s">
        <v>516</v>
      </c>
      <c r="C27" s="27" t="s">
        <v>543</v>
      </c>
      <c r="D27" s="28">
        <v>79596995.829999998</v>
      </c>
      <c r="E27" s="65">
        <v>21995478.239999998</v>
      </c>
      <c r="F27" s="66">
        <f t="shared" si="0"/>
        <v>57601517.590000004</v>
      </c>
    </row>
    <row r="28" spans="1:6" ht="20.95" x14ac:dyDescent="0.25">
      <c r="A28" s="25" t="s">
        <v>544</v>
      </c>
      <c r="B28" s="64" t="s">
        <v>516</v>
      </c>
      <c r="C28" s="27" t="s">
        <v>545</v>
      </c>
      <c r="D28" s="28">
        <v>9144385</v>
      </c>
      <c r="E28" s="65">
        <v>5127299.29</v>
      </c>
      <c r="F28" s="66">
        <f t="shared" si="0"/>
        <v>4017085.71</v>
      </c>
    </row>
    <row r="29" spans="1:6" ht="20.95" x14ac:dyDescent="0.25">
      <c r="A29" s="25" t="s">
        <v>546</v>
      </c>
      <c r="B29" s="64" t="s">
        <v>516</v>
      </c>
      <c r="C29" s="27" t="s">
        <v>547</v>
      </c>
      <c r="D29" s="28">
        <v>43806560</v>
      </c>
      <c r="E29" s="65">
        <v>598000</v>
      </c>
      <c r="F29" s="66">
        <f t="shared" si="0"/>
        <v>43208560</v>
      </c>
    </row>
    <row r="30" spans="1:6" ht="12.9" x14ac:dyDescent="0.25">
      <c r="A30" s="25" t="s">
        <v>548</v>
      </c>
      <c r="B30" s="64" t="s">
        <v>516</v>
      </c>
      <c r="C30" s="27" t="s">
        <v>549</v>
      </c>
      <c r="D30" s="28">
        <v>17355892.829999998</v>
      </c>
      <c r="E30" s="65">
        <v>10631224.619999999</v>
      </c>
      <c r="F30" s="66">
        <f t="shared" si="0"/>
        <v>6724668.209999999</v>
      </c>
    </row>
    <row r="31" spans="1:6" ht="12.9" x14ac:dyDescent="0.25">
      <c r="A31" s="25" t="s">
        <v>550</v>
      </c>
      <c r="B31" s="64" t="s">
        <v>516</v>
      </c>
      <c r="C31" s="27" t="s">
        <v>551</v>
      </c>
      <c r="D31" s="28">
        <v>9290158</v>
      </c>
      <c r="E31" s="65">
        <v>5638954.3300000001</v>
      </c>
      <c r="F31" s="66">
        <f t="shared" si="0"/>
        <v>3651203.67</v>
      </c>
    </row>
    <row r="32" spans="1:6" ht="12.9" x14ac:dyDescent="0.25">
      <c r="A32" s="25" t="s">
        <v>552</v>
      </c>
      <c r="B32" s="64" t="s">
        <v>516</v>
      </c>
      <c r="C32" s="27" t="s">
        <v>553</v>
      </c>
      <c r="D32" s="28">
        <v>1904.94</v>
      </c>
      <c r="E32" s="65">
        <v>1904.94</v>
      </c>
      <c r="F32" s="66" t="str">
        <f t="shared" si="0"/>
        <v>-</v>
      </c>
    </row>
    <row r="33" spans="1:6" ht="20.95" x14ac:dyDescent="0.25">
      <c r="A33" s="25" t="s">
        <v>554</v>
      </c>
      <c r="B33" s="64" t="s">
        <v>516</v>
      </c>
      <c r="C33" s="27" t="s">
        <v>555</v>
      </c>
      <c r="D33" s="28">
        <v>1904.94</v>
      </c>
      <c r="E33" s="65">
        <v>1904.94</v>
      </c>
      <c r="F33" s="66" t="str">
        <f t="shared" si="0"/>
        <v>-</v>
      </c>
    </row>
    <row r="34" spans="1:6" ht="20.95" x14ac:dyDescent="0.25">
      <c r="A34" s="25" t="s">
        <v>556</v>
      </c>
      <c r="B34" s="64" t="s">
        <v>516</v>
      </c>
      <c r="C34" s="27" t="s">
        <v>557</v>
      </c>
      <c r="D34" s="28">
        <v>1904.94</v>
      </c>
      <c r="E34" s="65">
        <v>1904.94</v>
      </c>
      <c r="F34" s="66" t="str">
        <f t="shared" si="0"/>
        <v>-</v>
      </c>
    </row>
    <row r="35" spans="1:6" ht="20.95" x14ac:dyDescent="0.25">
      <c r="A35" s="25" t="s">
        <v>558</v>
      </c>
      <c r="B35" s="64" t="s">
        <v>516</v>
      </c>
      <c r="C35" s="27" t="s">
        <v>559</v>
      </c>
      <c r="D35" s="28">
        <v>49136200</v>
      </c>
      <c r="E35" s="65">
        <v>39421000</v>
      </c>
      <c r="F35" s="66">
        <f t="shared" si="0"/>
        <v>9715200</v>
      </c>
    </row>
    <row r="36" spans="1:6" ht="12.9" x14ac:dyDescent="0.25">
      <c r="A36" s="25" t="s">
        <v>560</v>
      </c>
      <c r="B36" s="64" t="s">
        <v>516</v>
      </c>
      <c r="C36" s="27" t="s">
        <v>561</v>
      </c>
      <c r="D36" s="28">
        <v>49136200</v>
      </c>
      <c r="E36" s="65">
        <v>39421000</v>
      </c>
      <c r="F36" s="66">
        <f t="shared" si="0"/>
        <v>9715200</v>
      </c>
    </row>
    <row r="37" spans="1:6" ht="31.2" x14ac:dyDescent="0.25">
      <c r="A37" s="25" t="s">
        <v>562</v>
      </c>
      <c r="B37" s="64" t="s">
        <v>516</v>
      </c>
      <c r="C37" s="27" t="s">
        <v>563</v>
      </c>
      <c r="D37" s="28">
        <v>48636200</v>
      </c>
      <c r="E37" s="65">
        <v>39000000</v>
      </c>
      <c r="F37" s="66">
        <f t="shared" si="0"/>
        <v>9636200</v>
      </c>
    </row>
    <row r="38" spans="1:6" ht="12.9" x14ac:dyDescent="0.25">
      <c r="A38" s="25" t="s">
        <v>564</v>
      </c>
      <c r="B38" s="64" t="s">
        <v>516</v>
      </c>
      <c r="C38" s="27" t="s">
        <v>565</v>
      </c>
      <c r="D38" s="28">
        <v>500000</v>
      </c>
      <c r="E38" s="65">
        <v>421000</v>
      </c>
      <c r="F38" s="66">
        <f t="shared" si="0"/>
        <v>79000</v>
      </c>
    </row>
    <row r="39" spans="1:6" ht="12.9" x14ac:dyDescent="0.25">
      <c r="A39" s="25" t="s">
        <v>566</v>
      </c>
      <c r="B39" s="64" t="s">
        <v>516</v>
      </c>
      <c r="C39" s="27" t="s">
        <v>567</v>
      </c>
      <c r="D39" s="28">
        <v>4532813.9000000004</v>
      </c>
      <c r="E39" s="65">
        <v>4286727.8499999996</v>
      </c>
      <c r="F39" s="66">
        <f t="shared" si="0"/>
        <v>246086.05000000075</v>
      </c>
    </row>
    <row r="40" spans="1:6" ht="12.9" x14ac:dyDescent="0.25">
      <c r="A40" s="25" t="s">
        <v>568</v>
      </c>
      <c r="B40" s="64" t="s">
        <v>516</v>
      </c>
      <c r="C40" s="27" t="s">
        <v>569</v>
      </c>
      <c r="D40" s="28">
        <v>3080037</v>
      </c>
      <c r="E40" s="65">
        <v>3039613.8</v>
      </c>
      <c r="F40" s="66">
        <f t="shared" si="0"/>
        <v>40423.200000000186</v>
      </c>
    </row>
    <row r="41" spans="1:6" ht="20.95" x14ac:dyDescent="0.25">
      <c r="A41" s="25" t="s">
        <v>570</v>
      </c>
      <c r="B41" s="64" t="s">
        <v>516</v>
      </c>
      <c r="C41" s="27" t="s">
        <v>571</v>
      </c>
      <c r="D41" s="28">
        <v>3080037</v>
      </c>
      <c r="E41" s="65">
        <v>3039613.8</v>
      </c>
      <c r="F41" s="66">
        <f t="shared" si="0"/>
        <v>40423.200000000186</v>
      </c>
    </row>
    <row r="42" spans="1:6" ht="12.9" x14ac:dyDescent="0.25">
      <c r="A42" s="25" t="s">
        <v>572</v>
      </c>
      <c r="B42" s="64" t="s">
        <v>516</v>
      </c>
      <c r="C42" s="27" t="s">
        <v>573</v>
      </c>
      <c r="D42" s="28">
        <v>347964.05</v>
      </c>
      <c r="E42" s="65">
        <v>347114.05</v>
      </c>
      <c r="F42" s="66">
        <f t="shared" si="0"/>
        <v>850</v>
      </c>
    </row>
    <row r="43" spans="1:6" ht="12.9" x14ac:dyDescent="0.25">
      <c r="A43" s="25" t="s">
        <v>574</v>
      </c>
      <c r="B43" s="64" t="s">
        <v>516</v>
      </c>
      <c r="C43" s="27" t="s">
        <v>575</v>
      </c>
      <c r="D43" s="28">
        <v>22700</v>
      </c>
      <c r="E43" s="65">
        <v>21850</v>
      </c>
      <c r="F43" s="66">
        <f t="shared" si="0"/>
        <v>850</v>
      </c>
    </row>
    <row r="44" spans="1:6" ht="12.9" x14ac:dyDescent="0.25">
      <c r="A44" s="25" t="s">
        <v>576</v>
      </c>
      <c r="B44" s="64" t="s">
        <v>516</v>
      </c>
      <c r="C44" s="27" t="s">
        <v>577</v>
      </c>
      <c r="D44" s="28">
        <v>325264.05</v>
      </c>
      <c r="E44" s="65">
        <v>325264.05</v>
      </c>
      <c r="F44" s="66" t="str">
        <f t="shared" si="0"/>
        <v>-</v>
      </c>
    </row>
    <row r="45" spans="1:6" ht="12.9" x14ac:dyDescent="0.25">
      <c r="A45" s="25" t="s">
        <v>578</v>
      </c>
      <c r="B45" s="64" t="s">
        <v>516</v>
      </c>
      <c r="C45" s="27" t="s">
        <v>579</v>
      </c>
      <c r="D45" s="28">
        <v>204812.85</v>
      </c>
      <c r="E45" s="65" t="s">
        <v>45</v>
      </c>
      <c r="F45" s="66">
        <f t="shared" si="0"/>
        <v>204812.85</v>
      </c>
    </row>
    <row r="46" spans="1:6" ht="12.9" x14ac:dyDescent="0.25">
      <c r="A46" s="25" t="s">
        <v>580</v>
      </c>
      <c r="B46" s="64" t="s">
        <v>516</v>
      </c>
      <c r="C46" s="27" t="s">
        <v>581</v>
      </c>
      <c r="D46" s="28">
        <v>900000</v>
      </c>
      <c r="E46" s="65">
        <v>900000</v>
      </c>
      <c r="F46" s="66" t="str">
        <f t="shared" si="0"/>
        <v>-</v>
      </c>
    </row>
    <row r="47" spans="1:6" ht="21.5" x14ac:dyDescent="0.25">
      <c r="A47" s="52" t="s">
        <v>582</v>
      </c>
      <c r="B47" s="53" t="s">
        <v>516</v>
      </c>
      <c r="C47" s="54" t="s">
        <v>583</v>
      </c>
      <c r="D47" s="55">
        <v>3094400</v>
      </c>
      <c r="E47" s="56">
        <v>2861634.07</v>
      </c>
      <c r="F47" s="57">
        <f t="shared" si="0"/>
        <v>232765.93000000017</v>
      </c>
    </row>
    <row r="48" spans="1:6" ht="41.4" x14ac:dyDescent="0.25">
      <c r="A48" s="25" t="s">
        <v>520</v>
      </c>
      <c r="B48" s="64" t="s">
        <v>516</v>
      </c>
      <c r="C48" s="27" t="s">
        <v>584</v>
      </c>
      <c r="D48" s="28">
        <v>3094400</v>
      </c>
      <c r="E48" s="65">
        <v>2861634.07</v>
      </c>
      <c r="F48" s="66">
        <f t="shared" si="0"/>
        <v>232765.93000000017</v>
      </c>
    </row>
    <row r="49" spans="1:6" ht="20.95" x14ac:dyDescent="0.25">
      <c r="A49" s="25" t="s">
        <v>530</v>
      </c>
      <c r="B49" s="64" t="s">
        <v>516</v>
      </c>
      <c r="C49" s="27" t="s">
        <v>585</v>
      </c>
      <c r="D49" s="28">
        <v>3094400</v>
      </c>
      <c r="E49" s="65">
        <v>2861634.07</v>
      </c>
      <c r="F49" s="66">
        <f t="shared" si="0"/>
        <v>232765.93000000017</v>
      </c>
    </row>
    <row r="50" spans="1:6" ht="12.9" x14ac:dyDescent="0.25">
      <c r="A50" s="25" t="s">
        <v>532</v>
      </c>
      <c r="B50" s="64" t="s">
        <v>516</v>
      </c>
      <c r="C50" s="27" t="s">
        <v>586</v>
      </c>
      <c r="D50" s="28">
        <v>2101000</v>
      </c>
      <c r="E50" s="65">
        <v>2068510.89</v>
      </c>
      <c r="F50" s="66">
        <f t="shared" si="0"/>
        <v>32489.110000000102</v>
      </c>
    </row>
    <row r="51" spans="1:6" ht="20.95" x14ac:dyDescent="0.25">
      <c r="A51" s="25" t="s">
        <v>534</v>
      </c>
      <c r="B51" s="64" t="s">
        <v>516</v>
      </c>
      <c r="C51" s="27" t="s">
        <v>587</v>
      </c>
      <c r="D51" s="28">
        <v>346000</v>
      </c>
      <c r="E51" s="65">
        <v>217128.64</v>
      </c>
      <c r="F51" s="66">
        <f t="shared" si="0"/>
        <v>128871.35999999999</v>
      </c>
    </row>
    <row r="52" spans="1:6" ht="31.2" x14ac:dyDescent="0.25">
      <c r="A52" s="25" t="s">
        <v>538</v>
      </c>
      <c r="B52" s="64" t="s">
        <v>516</v>
      </c>
      <c r="C52" s="27" t="s">
        <v>588</v>
      </c>
      <c r="D52" s="28">
        <v>647400</v>
      </c>
      <c r="E52" s="65">
        <v>575994.54</v>
      </c>
      <c r="F52" s="66">
        <f t="shared" si="0"/>
        <v>71405.459999999963</v>
      </c>
    </row>
    <row r="53" spans="1:6" ht="32.25" x14ac:dyDescent="0.25">
      <c r="A53" s="52" t="s">
        <v>589</v>
      </c>
      <c r="B53" s="53" t="s">
        <v>516</v>
      </c>
      <c r="C53" s="54" t="s">
        <v>590</v>
      </c>
      <c r="D53" s="55">
        <v>11715000</v>
      </c>
      <c r="E53" s="56">
        <v>8064142.9699999997</v>
      </c>
      <c r="F53" s="57">
        <f t="shared" si="0"/>
        <v>3650857.0300000003</v>
      </c>
    </row>
    <row r="54" spans="1:6" ht="41.4" x14ac:dyDescent="0.25">
      <c r="A54" s="25" t="s">
        <v>520</v>
      </c>
      <c r="B54" s="64" t="s">
        <v>516</v>
      </c>
      <c r="C54" s="27" t="s">
        <v>591</v>
      </c>
      <c r="D54" s="28">
        <v>10743700</v>
      </c>
      <c r="E54" s="65">
        <v>7796685.21</v>
      </c>
      <c r="F54" s="66">
        <f t="shared" si="0"/>
        <v>2947014.79</v>
      </c>
    </row>
    <row r="55" spans="1:6" ht="20.95" x14ac:dyDescent="0.25">
      <c r="A55" s="25" t="s">
        <v>530</v>
      </c>
      <c r="B55" s="64" t="s">
        <v>516</v>
      </c>
      <c r="C55" s="27" t="s">
        <v>592</v>
      </c>
      <c r="D55" s="28">
        <v>10743700</v>
      </c>
      <c r="E55" s="65">
        <v>7796685.21</v>
      </c>
      <c r="F55" s="66">
        <f t="shared" si="0"/>
        <v>2947014.79</v>
      </c>
    </row>
    <row r="56" spans="1:6" ht="12.9" x14ac:dyDescent="0.25">
      <c r="A56" s="25" t="s">
        <v>532</v>
      </c>
      <c r="B56" s="64" t="s">
        <v>516</v>
      </c>
      <c r="C56" s="27" t="s">
        <v>593</v>
      </c>
      <c r="D56" s="28">
        <v>8251700</v>
      </c>
      <c r="E56" s="65">
        <v>6099428.4800000004</v>
      </c>
      <c r="F56" s="66">
        <f t="shared" si="0"/>
        <v>2152271.5199999996</v>
      </c>
    </row>
    <row r="57" spans="1:6" ht="31.2" x14ac:dyDescent="0.25">
      <c r="A57" s="25" t="s">
        <v>538</v>
      </c>
      <c r="B57" s="64" t="s">
        <v>516</v>
      </c>
      <c r="C57" s="27" t="s">
        <v>594</v>
      </c>
      <c r="D57" s="28">
        <v>2492000</v>
      </c>
      <c r="E57" s="65">
        <v>1697256.73</v>
      </c>
      <c r="F57" s="66">
        <f t="shared" si="0"/>
        <v>794743.27</v>
      </c>
    </row>
    <row r="58" spans="1:6" ht="20.95" x14ac:dyDescent="0.25">
      <c r="A58" s="25" t="s">
        <v>540</v>
      </c>
      <c r="B58" s="64" t="s">
        <v>516</v>
      </c>
      <c r="C58" s="27" t="s">
        <v>595</v>
      </c>
      <c r="D58" s="28">
        <v>971300</v>
      </c>
      <c r="E58" s="65">
        <v>267457.76</v>
      </c>
      <c r="F58" s="66">
        <f t="shared" si="0"/>
        <v>703842.24</v>
      </c>
    </row>
    <row r="59" spans="1:6" ht="20.95" x14ac:dyDescent="0.25">
      <c r="A59" s="25" t="s">
        <v>542</v>
      </c>
      <c r="B59" s="64" t="s">
        <v>516</v>
      </c>
      <c r="C59" s="27" t="s">
        <v>596</v>
      </c>
      <c r="D59" s="28">
        <v>971300</v>
      </c>
      <c r="E59" s="65">
        <v>267457.76</v>
      </c>
      <c r="F59" s="66">
        <f t="shared" si="0"/>
        <v>703842.24</v>
      </c>
    </row>
    <row r="60" spans="1:6" ht="20.95" x14ac:dyDescent="0.25">
      <c r="A60" s="25" t="s">
        <v>544</v>
      </c>
      <c r="B60" s="64" t="s">
        <v>516</v>
      </c>
      <c r="C60" s="27" t="s">
        <v>597</v>
      </c>
      <c r="D60" s="28">
        <v>439800</v>
      </c>
      <c r="E60" s="65">
        <v>156093.93</v>
      </c>
      <c r="F60" s="66">
        <f t="shared" si="0"/>
        <v>283706.07</v>
      </c>
    </row>
    <row r="61" spans="1:6" ht="12.9" x14ac:dyDescent="0.25">
      <c r="A61" s="25" t="s">
        <v>548</v>
      </c>
      <c r="B61" s="64" t="s">
        <v>516</v>
      </c>
      <c r="C61" s="27" t="s">
        <v>598</v>
      </c>
      <c r="D61" s="28">
        <v>531500</v>
      </c>
      <c r="E61" s="65">
        <v>111363.83</v>
      </c>
      <c r="F61" s="66">
        <f t="shared" si="0"/>
        <v>420136.17</v>
      </c>
    </row>
    <row r="62" spans="1:6" ht="32.25" x14ac:dyDescent="0.25">
      <c r="A62" s="52" t="s">
        <v>599</v>
      </c>
      <c r="B62" s="53" t="s">
        <v>516</v>
      </c>
      <c r="C62" s="54" t="s">
        <v>600</v>
      </c>
      <c r="D62" s="55">
        <v>164599355.41</v>
      </c>
      <c r="E62" s="56">
        <v>122596476.31999999</v>
      </c>
      <c r="F62" s="57">
        <f t="shared" si="0"/>
        <v>42002879.090000004</v>
      </c>
    </row>
    <row r="63" spans="1:6" ht="41.4" x14ac:dyDescent="0.25">
      <c r="A63" s="25" t="s">
        <v>520</v>
      </c>
      <c r="B63" s="64" t="s">
        <v>516</v>
      </c>
      <c r="C63" s="27" t="s">
        <v>601</v>
      </c>
      <c r="D63" s="28">
        <v>151743382.08000001</v>
      </c>
      <c r="E63" s="65">
        <v>112223174.47</v>
      </c>
      <c r="F63" s="66">
        <f t="shared" si="0"/>
        <v>39520207.610000014</v>
      </c>
    </row>
    <row r="64" spans="1:6" ht="20.95" x14ac:dyDescent="0.25">
      <c r="A64" s="25" t="s">
        <v>530</v>
      </c>
      <c r="B64" s="64" t="s">
        <v>516</v>
      </c>
      <c r="C64" s="27" t="s">
        <v>602</v>
      </c>
      <c r="D64" s="28">
        <v>151743382.08000001</v>
      </c>
      <c r="E64" s="65">
        <v>112223174.47</v>
      </c>
      <c r="F64" s="66">
        <f t="shared" si="0"/>
        <v>39520207.610000014</v>
      </c>
    </row>
    <row r="65" spans="1:6" ht="12.9" x14ac:dyDescent="0.25">
      <c r="A65" s="25" t="s">
        <v>532</v>
      </c>
      <c r="B65" s="64" t="s">
        <v>516</v>
      </c>
      <c r="C65" s="27" t="s">
        <v>603</v>
      </c>
      <c r="D65" s="28">
        <v>120580521.52</v>
      </c>
      <c r="E65" s="65">
        <v>88102935.579999998</v>
      </c>
      <c r="F65" s="66">
        <f t="shared" si="0"/>
        <v>32477585.939999998</v>
      </c>
    </row>
    <row r="66" spans="1:6" ht="20.95" x14ac:dyDescent="0.25">
      <c r="A66" s="25" t="s">
        <v>534</v>
      </c>
      <c r="B66" s="64" t="s">
        <v>516</v>
      </c>
      <c r="C66" s="27" t="s">
        <v>604</v>
      </c>
      <c r="D66" s="28">
        <v>698000</v>
      </c>
      <c r="E66" s="65">
        <v>360556.51</v>
      </c>
      <c r="F66" s="66">
        <f t="shared" si="0"/>
        <v>337443.49</v>
      </c>
    </row>
    <row r="67" spans="1:6" ht="31.2" x14ac:dyDescent="0.25">
      <c r="A67" s="25" t="s">
        <v>538</v>
      </c>
      <c r="B67" s="64" t="s">
        <v>516</v>
      </c>
      <c r="C67" s="27" t="s">
        <v>605</v>
      </c>
      <c r="D67" s="28">
        <v>30464860.559999999</v>
      </c>
      <c r="E67" s="65">
        <v>23759682.379999999</v>
      </c>
      <c r="F67" s="66">
        <f t="shared" si="0"/>
        <v>6705178.1799999997</v>
      </c>
    </row>
    <row r="68" spans="1:6" ht="20.95" x14ac:dyDescent="0.25">
      <c r="A68" s="25" t="s">
        <v>540</v>
      </c>
      <c r="B68" s="64" t="s">
        <v>516</v>
      </c>
      <c r="C68" s="27" t="s">
        <v>606</v>
      </c>
      <c r="D68" s="28">
        <v>12854068.390000001</v>
      </c>
      <c r="E68" s="65">
        <v>10371396.91</v>
      </c>
      <c r="F68" s="66">
        <f t="shared" si="0"/>
        <v>2482671.4800000004</v>
      </c>
    </row>
    <row r="69" spans="1:6" ht="20.95" x14ac:dyDescent="0.25">
      <c r="A69" s="25" t="s">
        <v>542</v>
      </c>
      <c r="B69" s="64" t="s">
        <v>516</v>
      </c>
      <c r="C69" s="27" t="s">
        <v>607</v>
      </c>
      <c r="D69" s="28">
        <v>12854068.390000001</v>
      </c>
      <c r="E69" s="65">
        <v>10371396.91</v>
      </c>
      <c r="F69" s="66">
        <f t="shared" si="0"/>
        <v>2482671.4800000004</v>
      </c>
    </row>
    <row r="70" spans="1:6" ht="20.95" x14ac:dyDescent="0.25">
      <c r="A70" s="25" t="s">
        <v>544</v>
      </c>
      <c r="B70" s="64" t="s">
        <v>516</v>
      </c>
      <c r="C70" s="27" t="s">
        <v>608</v>
      </c>
      <c r="D70" s="28">
        <v>2976485</v>
      </c>
      <c r="E70" s="65">
        <v>1808353.86</v>
      </c>
      <c r="F70" s="66">
        <f t="shared" si="0"/>
        <v>1168131.1399999999</v>
      </c>
    </row>
    <row r="71" spans="1:6" ht="12.9" x14ac:dyDescent="0.25">
      <c r="A71" s="25" t="s">
        <v>548</v>
      </c>
      <c r="B71" s="64" t="s">
        <v>516</v>
      </c>
      <c r="C71" s="27" t="s">
        <v>609</v>
      </c>
      <c r="D71" s="28">
        <v>5818501.0700000003</v>
      </c>
      <c r="E71" s="65">
        <v>4866896.63</v>
      </c>
      <c r="F71" s="66">
        <f t="shared" si="0"/>
        <v>951604.44000000041</v>
      </c>
    </row>
    <row r="72" spans="1:6" ht="12.9" x14ac:dyDescent="0.25">
      <c r="A72" s="25" t="s">
        <v>550</v>
      </c>
      <c r="B72" s="64" t="s">
        <v>516</v>
      </c>
      <c r="C72" s="27" t="s">
        <v>610</v>
      </c>
      <c r="D72" s="28">
        <v>4059082.32</v>
      </c>
      <c r="E72" s="65">
        <v>3696146.42</v>
      </c>
      <c r="F72" s="66">
        <f t="shared" si="0"/>
        <v>362935.89999999991</v>
      </c>
    </row>
    <row r="73" spans="1:6" ht="12.9" x14ac:dyDescent="0.25">
      <c r="A73" s="25" t="s">
        <v>552</v>
      </c>
      <c r="B73" s="64" t="s">
        <v>516</v>
      </c>
      <c r="C73" s="27" t="s">
        <v>611</v>
      </c>
      <c r="D73" s="28">
        <v>1904.94</v>
      </c>
      <c r="E73" s="65">
        <v>1904.94</v>
      </c>
      <c r="F73" s="66" t="str">
        <f t="shared" si="0"/>
        <v>-</v>
      </c>
    </row>
    <row r="74" spans="1:6" ht="20.95" x14ac:dyDescent="0.25">
      <c r="A74" s="25" t="s">
        <v>554</v>
      </c>
      <c r="B74" s="64" t="s">
        <v>516</v>
      </c>
      <c r="C74" s="27" t="s">
        <v>612</v>
      </c>
      <c r="D74" s="28">
        <v>1904.94</v>
      </c>
      <c r="E74" s="65">
        <v>1904.94</v>
      </c>
      <c r="F74" s="66" t="str">
        <f t="shared" si="0"/>
        <v>-</v>
      </c>
    </row>
    <row r="75" spans="1:6" ht="20.95" x14ac:dyDescent="0.25">
      <c r="A75" s="25" t="s">
        <v>556</v>
      </c>
      <c r="B75" s="64" t="s">
        <v>516</v>
      </c>
      <c r="C75" s="27" t="s">
        <v>613</v>
      </c>
      <c r="D75" s="28">
        <v>1904.94</v>
      </c>
      <c r="E75" s="65">
        <v>1904.94</v>
      </c>
      <c r="F75" s="66" t="str">
        <f t="shared" si="0"/>
        <v>-</v>
      </c>
    </row>
    <row r="76" spans="1:6" ht="12.9" x14ac:dyDescent="0.25">
      <c r="A76" s="52" t="s">
        <v>614</v>
      </c>
      <c r="B76" s="53" t="s">
        <v>516</v>
      </c>
      <c r="C76" s="54" t="s">
        <v>615</v>
      </c>
      <c r="D76" s="55">
        <v>17800</v>
      </c>
      <c r="E76" s="56" t="s">
        <v>45</v>
      </c>
      <c r="F76" s="57">
        <f t="shared" si="0"/>
        <v>17800</v>
      </c>
    </row>
    <row r="77" spans="1:6" ht="20.95" x14ac:dyDescent="0.25">
      <c r="A77" s="25" t="s">
        <v>540</v>
      </c>
      <c r="B77" s="64" t="s">
        <v>516</v>
      </c>
      <c r="C77" s="27" t="s">
        <v>616</v>
      </c>
      <c r="D77" s="28">
        <v>17800</v>
      </c>
      <c r="E77" s="65" t="s">
        <v>45</v>
      </c>
      <c r="F77" s="66">
        <f t="shared" si="0"/>
        <v>17800</v>
      </c>
    </row>
    <row r="78" spans="1:6" ht="20.95" x14ac:dyDescent="0.25">
      <c r="A78" s="25" t="s">
        <v>542</v>
      </c>
      <c r="B78" s="64" t="s">
        <v>516</v>
      </c>
      <c r="C78" s="27" t="s">
        <v>617</v>
      </c>
      <c r="D78" s="28">
        <v>17800</v>
      </c>
      <c r="E78" s="65" t="s">
        <v>45</v>
      </c>
      <c r="F78" s="66">
        <f t="shared" si="0"/>
        <v>17800</v>
      </c>
    </row>
    <row r="79" spans="1:6" ht="12.9" x14ac:dyDescent="0.25">
      <c r="A79" s="25" t="s">
        <v>548</v>
      </c>
      <c r="B79" s="64" t="s">
        <v>516</v>
      </c>
      <c r="C79" s="27" t="s">
        <v>618</v>
      </c>
      <c r="D79" s="28">
        <v>17800</v>
      </c>
      <c r="E79" s="65" t="s">
        <v>45</v>
      </c>
      <c r="F79" s="66">
        <f t="shared" ref="F79:F142" si="1">IF(OR(D79="-",IF(E79="-",0,E79)&gt;=IF(D79="-",0,D79)),"-",IF(D79="-",0,D79)-IF(E79="-",0,E79))</f>
        <v>17800</v>
      </c>
    </row>
    <row r="80" spans="1:6" ht="32.25" x14ac:dyDescent="0.25">
      <c r="A80" s="52" t="s">
        <v>619</v>
      </c>
      <c r="B80" s="53" t="s">
        <v>516</v>
      </c>
      <c r="C80" s="54" t="s">
        <v>620</v>
      </c>
      <c r="D80" s="55">
        <v>31072106.899999999</v>
      </c>
      <c r="E80" s="56">
        <v>22094588.030000001</v>
      </c>
      <c r="F80" s="57">
        <f t="shared" si="1"/>
        <v>8977518.8699999973</v>
      </c>
    </row>
    <row r="81" spans="1:6" ht="41.4" x14ac:dyDescent="0.25">
      <c r="A81" s="25" t="s">
        <v>520</v>
      </c>
      <c r="B81" s="64" t="s">
        <v>516</v>
      </c>
      <c r="C81" s="27" t="s">
        <v>621</v>
      </c>
      <c r="D81" s="28">
        <v>29941906.899999999</v>
      </c>
      <c r="E81" s="65">
        <v>21664814.07</v>
      </c>
      <c r="F81" s="66">
        <f t="shared" si="1"/>
        <v>8277092.8299999982</v>
      </c>
    </row>
    <row r="82" spans="1:6" ht="20.95" x14ac:dyDescent="0.25">
      <c r="A82" s="25" t="s">
        <v>530</v>
      </c>
      <c r="B82" s="64" t="s">
        <v>516</v>
      </c>
      <c r="C82" s="27" t="s">
        <v>622</v>
      </c>
      <c r="D82" s="28">
        <v>29941906.899999999</v>
      </c>
      <c r="E82" s="65">
        <v>21664814.07</v>
      </c>
      <c r="F82" s="66">
        <f t="shared" si="1"/>
        <v>8277092.8299999982</v>
      </c>
    </row>
    <row r="83" spans="1:6" ht="12.9" x14ac:dyDescent="0.25">
      <c r="A83" s="25" t="s">
        <v>532</v>
      </c>
      <c r="B83" s="64" t="s">
        <v>516</v>
      </c>
      <c r="C83" s="27" t="s">
        <v>623</v>
      </c>
      <c r="D83" s="28">
        <v>23001368</v>
      </c>
      <c r="E83" s="65">
        <v>17201221.66</v>
      </c>
      <c r="F83" s="66">
        <f t="shared" si="1"/>
        <v>5800146.3399999999</v>
      </c>
    </row>
    <row r="84" spans="1:6" ht="31.2" x14ac:dyDescent="0.25">
      <c r="A84" s="25" t="s">
        <v>538</v>
      </c>
      <c r="B84" s="64" t="s">
        <v>516</v>
      </c>
      <c r="C84" s="27" t="s">
        <v>624</v>
      </c>
      <c r="D84" s="28">
        <v>6940538.9000000004</v>
      </c>
      <c r="E84" s="65">
        <v>4463592.41</v>
      </c>
      <c r="F84" s="66">
        <f t="shared" si="1"/>
        <v>2476946.4900000002</v>
      </c>
    </row>
    <row r="85" spans="1:6" ht="20.95" x14ac:dyDescent="0.25">
      <c r="A85" s="25" t="s">
        <v>540</v>
      </c>
      <c r="B85" s="64" t="s">
        <v>516</v>
      </c>
      <c r="C85" s="27" t="s">
        <v>625</v>
      </c>
      <c r="D85" s="28">
        <v>1130200</v>
      </c>
      <c r="E85" s="65">
        <v>429773.96</v>
      </c>
      <c r="F85" s="66">
        <f t="shared" si="1"/>
        <v>700426.04</v>
      </c>
    </row>
    <row r="86" spans="1:6" ht="20.95" x14ac:dyDescent="0.25">
      <c r="A86" s="25" t="s">
        <v>542</v>
      </c>
      <c r="B86" s="64" t="s">
        <v>516</v>
      </c>
      <c r="C86" s="27" t="s">
        <v>626</v>
      </c>
      <c r="D86" s="28">
        <v>1130200</v>
      </c>
      <c r="E86" s="65">
        <v>429773.96</v>
      </c>
      <c r="F86" s="66">
        <f t="shared" si="1"/>
        <v>700426.04</v>
      </c>
    </row>
    <row r="87" spans="1:6" ht="20.95" x14ac:dyDescent="0.25">
      <c r="A87" s="25" t="s">
        <v>544</v>
      </c>
      <c r="B87" s="64" t="s">
        <v>516</v>
      </c>
      <c r="C87" s="27" t="s">
        <v>627</v>
      </c>
      <c r="D87" s="28">
        <v>566400</v>
      </c>
      <c r="E87" s="65">
        <v>252575.7</v>
      </c>
      <c r="F87" s="66">
        <f t="shared" si="1"/>
        <v>313824.3</v>
      </c>
    </row>
    <row r="88" spans="1:6" ht="12.9" x14ac:dyDescent="0.25">
      <c r="A88" s="25" t="s">
        <v>548</v>
      </c>
      <c r="B88" s="64" t="s">
        <v>516</v>
      </c>
      <c r="C88" s="27" t="s">
        <v>628</v>
      </c>
      <c r="D88" s="28">
        <v>523300</v>
      </c>
      <c r="E88" s="65">
        <v>147378.85</v>
      </c>
      <c r="F88" s="66">
        <f t="shared" si="1"/>
        <v>375921.15</v>
      </c>
    </row>
    <row r="89" spans="1:6" ht="12.9" x14ac:dyDescent="0.25">
      <c r="A89" s="25" t="s">
        <v>550</v>
      </c>
      <c r="B89" s="64" t="s">
        <v>516</v>
      </c>
      <c r="C89" s="27" t="s">
        <v>629</v>
      </c>
      <c r="D89" s="28">
        <v>40500</v>
      </c>
      <c r="E89" s="65">
        <v>29819.41</v>
      </c>
      <c r="F89" s="66">
        <f t="shared" si="1"/>
        <v>10680.59</v>
      </c>
    </row>
    <row r="90" spans="1:6" ht="12.9" x14ac:dyDescent="0.25">
      <c r="A90" s="52" t="s">
        <v>630</v>
      </c>
      <c r="B90" s="53" t="s">
        <v>516</v>
      </c>
      <c r="C90" s="54" t="s">
        <v>631</v>
      </c>
      <c r="D90" s="55">
        <v>900000</v>
      </c>
      <c r="E90" s="56">
        <v>900000</v>
      </c>
      <c r="F90" s="57" t="str">
        <f t="shared" si="1"/>
        <v>-</v>
      </c>
    </row>
    <row r="91" spans="1:6" ht="12.9" x14ac:dyDescent="0.25">
      <c r="A91" s="25" t="s">
        <v>566</v>
      </c>
      <c r="B91" s="64" t="s">
        <v>516</v>
      </c>
      <c r="C91" s="27" t="s">
        <v>632</v>
      </c>
      <c r="D91" s="28">
        <v>900000</v>
      </c>
      <c r="E91" s="65">
        <v>900000</v>
      </c>
      <c r="F91" s="66" t="str">
        <f t="shared" si="1"/>
        <v>-</v>
      </c>
    </row>
    <row r="92" spans="1:6" ht="12.9" x14ac:dyDescent="0.25">
      <c r="A92" s="25" t="s">
        <v>580</v>
      </c>
      <c r="B92" s="64" t="s">
        <v>516</v>
      </c>
      <c r="C92" s="27" t="s">
        <v>633</v>
      </c>
      <c r="D92" s="28">
        <v>900000</v>
      </c>
      <c r="E92" s="65">
        <v>900000</v>
      </c>
      <c r="F92" s="66" t="str">
        <f t="shared" si="1"/>
        <v>-</v>
      </c>
    </row>
    <row r="93" spans="1:6" ht="12.9" x14ac:dyDescent="0.25">
      <c r="A93" s="52" t="s">
        <v>634</v>
      </c>
      <c r="B93" s="53" t="s">
        <v>516</v>
      </c>
      <c r="C93" s="54" t="s">
        <v>635</v>
      </c>
      <c r="D93" s="55">
        <v>204812.85</v>
      </c>
      <c r="E93" s="56" t="s">
        <v>45</v>
      </c>
      <c r="F93" s="57">
        <f t="shared" si="1"/>
        <v>204812.85</v>
      </c>
    </row>
    <row r="94" spans="1:6" ht="12.9" x14ac:dyDescent="0.25">
      <c r="A94" s="25" t="s">
        <v>566</v>
      </c>
      <c r="B94" s="64" t="s">
        <v>516</v>
      </c>
      <c r="C94" s="27" t="s">
        <v>636</v>
      </c>
      <c r="D94" s="28">
        <v>204812.85</v>
      </c>
      <c r="E94" s="65" t="s">
        <v>45</v>
      </c>
      <c r="F94" s="66">
        <f t="shared" si="1"/>
        <v>204812.85</v>
      </c>
    </row>
    <row r="95" spans="1:6" ht="12.9" x14ac:dyDescent="0.25">
      <c r="A95" s="25" t="s">
        <v>578</v>
      </c>
      <c r="B95" s="64" t="s">
        <v>516</v>
      </c>
      <c r="C95" s="27" t="s">
        <v>637</v>
      </c>
      <c r="D95" s="28">
        <v>204812.85</v>
      </c>
      <c r="E95" s="65" t="s">
        <v>45</v>
      </c>
      <c r="F95" s="66">
        <f t="shared" si="1"/>
        <v>204812.85</v>
      </c>
    </row>
    <row r="96" spans="1:6" ht="12.9" x14ac:dyDescent="0.25">
      <c r="A96" s="52" t="s">
        <v>638</v>
      </c>
      <c r="B96" s="53" t="s">
        <v>516</v>
      </c>
      <c r="C96" s="54" t="s">
        <v>639</v>
      </c>
      <c r="D96" s="55">
        <v>182849664.02000001</v>
      </c>
      <c r="E96" s="56">
        <v>73807269.680000007</v>
      </c>
      <c r="F96" s="57">
        <f t="shared" si="1"/>
        <v>109042394.34</v>
      </c>
    </row>
    <row r="97" spans="1:6" ht="41.4" x14ac:dyDescent="0.25">
      <c r="A97" s="25" t="s">
        <v>520</v>
      </c>
      <c r="B97" s="64" t="s">
        <v>516</v>
      </c>
      <c r="C97" s="27" t="s">
        <v>640</v>
      </c>
      <c r="D97" s="28">
        <v>65661835.530000001</v>
      </c>
      <c r="E97" s="65">
        <v>20072692.219999999</v>
      </c>
      <c r="F97" s="66">
        <f t="shared" si="1"/>
        <v>45589143.310000002</v>
      </c>
    </row>
    <row r="98" spans="1:6" ht="12.9" x14ac:dyDescent="0.25">
      <c r="A98" s="25" t="s">
        <v>522</v>
      </c>
      <c r="B98" s="64" t="s">
        <v>516</v>
      </c>
      <c r="C98" s="27" t="s">
        <v>641</v>
      </c>
      <c r="D98" s="28">
        <v>13867195.699999999</v>
      </c>
      <c r="E98" s="65">
        <v>6895295.8499999996</v>
      </c>
      <c r="F98" s="66">
        <f t="shared" si="1"/>
        <v>6971899.8499999996</v>
      </c>
    </row>
    <row r="99" spans="1:6" ht="12.9" x14ac:dyDescent="0.25">
      <c r="A99" s="25" t="s">
        <v>524</v>
      </c>
      <c r="B99" s="64" t="s">
        <v>516</v>
      </c>
      <c r="C99" s="27" t="s">
        <v>642</v>
      </c>
      <c r="D99" s="28">
        <v>10551687.970000001</v>
      </c>
      <c r="E99" s="65">
        <v>5496992.04</v>
      </c>
      <c r="F99" s="66">
        <f t="shared" si="1"/>
        <v>5054695.9300000006</v>
      </c>
    </row>
    <row r="100" spans="1:6" ht="20.95" x14ac:dyDescent="0.25">
      <c r="A100" s="25" t="s">
        <v>526</v>
      </c>
      <c r="B100" s="64" t="s">
        <v>516</v>
      </c>
      <c r="C100" s="27" t="s">
        <v>643</v>
      </c>
      <c r="D100" s="28">
        <v>99000</v>
      </c>
      <c r="E100" s="65">
        <v>51620</v>
      </c>
      <c r="F100" s="66">
        <f t="shared" si="1"/>
        <v>47380</v>
      </c>
    </row>
    <row r="101" spans="1:6" ht="20.95" x14ac:dyDescent="0.25">
      <c r="A101" s="25" t="s">
        <v>528</v>
      </c>
      <c r="B101" s="64" t="s">
        <v>516</v>
      </c>
      <c r="C101" s="27" t="s">
        <v>644</v>
      </c>
      <c r="D101" s="28">
        <v>3216507.73</v>
      </c>
      <c r="E101" s="65">
        <v>1346683.81</v>
      </c>
      <c r="F101" s="66">
        <f t="shared" si="1"/>
        <v>1869823.92</v>
      </c>
    </row>
    <row r="102" spans="1:6" ht="20.95" x14ac:dyDescent="0.25">
      <c r="A102" s="25" t="s">
        <v>530</v>
      </c>
      <c r="B102" s="64" t="s">
        <v>516</v>
      </c>
      <c r="C102" s="27" t="s">
        <v>645</v>
      </c>
      <c r="D102" s="28">
        <v>51794639.829999998</v>
      </c>
      <c r="E102" s="65">
        <v>13177396.369999999</v>
      </c>
      <c r="F102" s="66">
        <f t="shared" si="1"/>
        <v>38617243.460000001</v>
      </c>
    </row>
    <row r="103" spans="1:6" ht="12.9" x14ac:dyDescent="0.25">
      <c r="A103" s="25" t="s">
        <v>532</v>
      </c>
      <c r="B103" s="64" t="s">
        <v>516</v>
      </c>
      <c r="C103" s="27" t="s">
        <v>646</v>
      </c>
      <c r="D103" s="28">
        <v>36311175.229999997</v>
      </c>
      <c r="E103" s="65">
        <v>8147880.9299999997</v>
      </c>
      <c r="F103" s="66">
        <f t="shared" si="1"/>
        <v>28163294.299999997</v>
      </c>
    </row>
    <row r="104" spans="1:6" ht="20.95" x14ac:dyDescent="0.25">
      <c r="A104" s="25" t="s">
        <v>534</v>
      </c>
      <c r="B104" s="64" t="s">
        <v>516</v>
      </c>
      <c r="C104" s="27" t="s">
        <v>647</v>
      </c>
      <c r="D104" s="28">
        <v>15340</v>
      </c>
      <c r="E104" s="65">
        <v>11117</v>
      </c>
      <c r="F104" s="66">
        <f t="shared" si="1"/>
        <v>4223</v>
      </c>
    </row>
    <row r="105" spans="1:6" ht="20.95" x14ac:dyDescent="0.25">
      <c r="A105" s="25" t="s">
        <v>536</v>
      </c>
      <c r="B105" s="64" t="s">
        <v>516</v>
      </c>
      <c r="C105" s="27" t="s">
        <v>648</v>
      </c>
      <c r="D105" s="28">
        <v>4500000</v>
      </c>
      <c r="E105" s="65">
        <v>2670000</v>
      </c>
      <c r="F105" s="66">
        <f t="shared" si="1"/>
        <v>1830000</v>
      </c>
    </row>
    <row r="106" spans="1:6" ht="31.2" x14ac:dyDescent="0.25">
      <c r="A106" s="25" t="s">
        <v>538</v>
      </c>
      <c r="B106" s="64" t="s">
        <v>516</v>
      </c>
      <c r="C106" s="27" t="s">
        <v>649</v>
      </c>
      <c r="D106" s="28">
        <v>10968124.6</v>
      </c>
      <c r="E106" s="65">
        <v>2348398.44</v>
      </c>
      <c r="F106" s="66">
        <f t="shared" si="1"/>
        <v>8619726.1600000001</v>
      </c>
    </row>
    <row r="107" spans="1:6" ht="20.95" x14ac:dyDescent="0.25">
      <c r="A107" s="25" t="s">
        <v>540</v>
      </c>
      <c r="B107" s="64" t="s">
        <v>516</v>
      </c>
      <c r="C107" s="27" t="s">
        <v>650</v>
      </c>
      <c r="D107" s="28">
        <v>64623627.439999998</v>
      </c>
      <c r="E107" s="65">
        <v>10926849.609999999</v>
      </c>
      <c r="F107" s="66">
        <f t="shared" si="1"/>
        <v>53696777.829999998</v>
      </c>
    </row>
    <row r="108" spans="1:6" ht="20.95" x14ac:dyDescent="0.25">
      <c r="A108" s="25" t="s">
        <v>542</v>
      </c>
      <c r="B108" s="64" t="s">
        <v>516</v>
      </c>
      <c r="C108" s="27" t="s">
        <v>651</v>
      </c>
      <c r="D108" s="28">
        <v>64623627.439999998</v>
      </c>
      <c r="E108" s="65">
        <v>10926849.609999999</v>
      </c>
      <c r="F108" s="66">
        <f t="shared" si="1"/>
        <v>53696777.829999998</v>
      </c>
    </row>
    <row r="109" spans="1:6" ht="20.95" x14ac:dyDescent="0.25">
      <c r="A109" s="25" t="s">
        <v>544</v>
      </c>
      <c r="B109" s="64" t="s">
        <v>516</v>
      </c>
      <c r="C109" s="27" t="s">
        <v>652</v>
      </c>
      <c r="D109" s="28">
        <v>5161700</v>
      </c>
      <c r="E109" s="65">
        <v>2910275.8</v>
      </c>
      <c r="F109" s="66">
        <f t="shared" si="1"/>
        <v>2251424.2000000002</v>
      </c>
    </row>
    <row r="110" spans="1:6" ht="20.95" x14ac:dyDescent="0.25">
      <c r="A110" s="25" t="s">
        <v>546</v>
      </c>
      <c r="B110" s="64" t="s">
        <v>516</v>
      </c>
      <c r="C110" s="27" t="s">
        <v>653</v>
      </c>
      <c r="D110" s="28">
        <v>43806560</v>
      </c>
      <c r="E110" s="65">
        <v>598000</v>
      </c>
      <c r="F110" s="66">
        <f t="shared" si="1"/>
        <v>43208560</v>
      </c>
    </row>
    <row r="111" spans="1:6" ht="12.9" x14ac:dyDescent="0.25">
      <c r="A111" s="25" t="s">
        <v>548</v>
      </c>
      <c r="B111" s="64" t="s">
        <v>516</v>
      </c>
      <c r="C111" s="27" t="s">
        <v>654</v>
      </c>
      <c r="D111" s="28">
        <v>10464791.76</v>
      </c>
      <c r="E111" s="65">
        <v>5505585.3099999996</v>
      </c>
      <c r="F111" s="66">
        <f t="shared" si="1"/>
        <v>4959206.45</v>
      </c>
    </row>
    <row r="112" spans="1:6" ht="12.9" x14ac:dyDescent="0.25">
      <c r="A112" s="25" t="s">
        <v>550</v>
      </c>
      <c r="B112" s="64" t="s">
        <v>516</v>
      </c>
      <c r="C112" s="27" t="s">
        <v>655</v>
      </c>
      <c r="D112" s="28">
        <v>5190575.68</v>
      </c>
      <c r="E112" s="65">
        <v>1912988.5</v>
      </c>
      <c r="F112" s="66">
        <f t="shared" si="1"/>
        <v>3277587.1799999997</v>
      </c>
    </row>
    <row r="113" spans="1:6" ht="20.95" x14ac:dyDescent="0.25">
      <c r="A113" s="25" t="s">
        <v>558</v>
      </c>
      <c r="B113" s="64" t="s">
        <v>516</v>
      </c>
      <c r="C113" s="27" t="s">
        <v>656</v>
      </c>
      <c r="D113" s="28">
        <v>49136200</v>
      </c>
      <c r="E113" s="65">
        <v>39421000</v>
      </c>
      <c r="F113" s="66">
        <f t="shared" si="1"/>
        <v>9715200</v>
      </c>
    </row>
    <row r="114" spans="1:6" ht="12.9" x14ac:dyDescent="0.25">
      <c r="A114" s="25" t="s">
        <v>560</v>
      </c>
      <c r="B114" s="64" t="s">
        <v>516</v>
      </c>
      <c r="C114" s="27" t="s">
        <v>657</v>
      </c>
      <c r="D114" s="28">
        <v>49136200</v>
      </c>
      <c r="E114" s="65">
        <v>39421000</v>
      </c>
      <c r="F114" s="66">
        <f t="shared" si="1"/>
        <v>9715200</v>
      </c>
    </row>
    <row r="115" spans="1:6" ht="31.2" x14ac:dyDescent="0.25">
      <c r="A115" s="25" t="s">
        <v>562</v>
      </c>
      <c r="B115" s="64" t="s">
        <v>516</v>
      </c>
      <c r="C115" s="27" t="s">
        <v>658</v>
      </c>
      <c r="D115" s="28">
        <v>48636200</v>
      </c>
      <c r="E115" s="65">
        <v>39000000</v>
      </c>
      <c r="F115" s="66">
        <f t="shared" si="1"/>
        <v>9636200</v>
      </c>
    </row>
    <row r="116" spans="1:6" ht="12.9" x14ac:dyDescent="0.25">
      <c r="A116" s="25" t="s">
        <v>564</v>
      </c>
      <c r="B116" s="64" t="s">
        <v>516</v>
      </c>
      <c r="C116" s="27" t="s">
        <v>659</v>
      </c>
      <c r="D116" s="28">
        <v>500000</v>
      </c>
      <c r="E116" s="65">
        <v>421000</v>
      </c>
      <c r="F116" s="66">
        <f t="shared" si="1"/>
        <v>79000</v>
      </c>
    </row>
    <row r="117" spans="1:6" ht="12.9" x14ac:dyDescent="0.25">
      <c r="A117" s="25" t="s">
        <v>566</v>
      </c>
      <c r="B117" s="64" t="s">
        <v>516</v>
      </c>
      <c r="C117" s="27" t="s">
        <v>660</v>
      </c>
      <c r="D117" s="28">
        <v>3428001.05</v>
      </c>
      <c r="E117" s="65">
        <v>3386727.85</v>
      </c>
      <c r="F117" s="66">
        <f t="shared" si="1"/>
        <v>41273.199999999721</v>
      </c>
    </row>
    <row r="118" spans="1:6" ht="12.9" x14ac:dyDescent="0.25">
      <c r="A118" s="25" t="s">
        <v>568</v>
      </c>
      <c r="B118" s="64" t="s">
        <v>516</v>
      </c>
      <c r="C118" s="27" t="s">
        <v>661</v>
      </c>
      <c r="D118" s="28">
        <v>3080037</v>
      </c>
      <c r="E118" s="65">
        <v>3039613.8</v>
      </c>
      <c r="F118" s="66">
        <f t="shared" si="1"/>
        <v>40423.200000000186</v>
      </c>
    </row>
    <row r="119" spans="1:6" ht="20.95" x14ac:dyDescent="0.25">
      <c r="A119" s="25" t="s">
        <v>570</v>
      </c>
      <c r="B119" s="64" t="s">
        <v>516</v>
      </c>
      <c r="C119" s="27" t="s">
        <v>662</v>
      </c>
      <c r="D119" s="28">
        <v>3080037</v>
      </c>
      <c r="E119" s="65">
        <v>3039613.8</v>
      </c>
      <c r="F119" s="66">
        <f t="shared" si="1"/>
        <v>40423.200000000186</v>
      </c>
    </row>
    <row r="120" spans="1:6" ht="12.9" x14ac:dyDescent="0.25">
      <c r="A120" s="25" t="s">
        <v>572</v>
      </c>
      <c r="B120" s="64" t="s">
        <v>516</v>
      </c>
      <c r="C120" s="27" t="s">
        <v>663</v>
      </c>
      <c r="D120" s="28">
        <v>347964.05</v>
      </c>
      <c r="E120" s="65">
        <v>347114.05</v>
      </c>
      <c r="F120" s="66">
        <f t="shared" si="1"/>
        <v>850</v>
      </c>
    </row>
    <row r="121" spans="1:6" ht="12.9" x14ac:dyDescent="0.25">
      <c r="A121" s="25" t="s">
        <v>574</v>
      </c>
      <c r="B121" s="64" t="s">
        <v>516</v>
      </c>
      <c r="C121" s="27" t="s">
        <v>664</v>
      </c>
      <c r="D121" s="28">
        <v>22700</v>
      </c>
      <c r="E121" s="65">
        <v>21850</v>
      </c>
      <c r="F121" s="66">
        <f t="shared" si="1"/>
        <v>850</v>
      </c>
    </row>
    <row r="122" spans="1:6" ht="12.9" x14ac:dyDescent="0.25">
      <c r="A122" s="25" t="s">
        <v>576</v>
      </c>
      <c r="B122" s="64" t="s">
        <v>516</v>
      </c>
      <c r="C122" s="27" t="s">
        <v>665</v>
      </c>
      <c r="D122" s="28">
        <v>325264.05</v>
      </c>
      <c r="E122" s="65">
        <v>325264.05</v>
      </c>
      <c r="F122" s="66" t="str">
        <f t="shared" si="1"/>
        <v>-</v>
      </c>
    </row>
    <row r="123" spans="1:6" ht="12.9" x14ac:dyDescent="0.25">
      <c r="A123" s="52" t="s">
        <v>666</v>
      </c>
      <c r="B123" s="53" t="s">
        <v>516</v>
      </c>
      <c r="C123" s="54" t="s">
        <v>667</v>
      </c>
      <c r="D123" s="55">
        <v>1784100</v>
      </c>
      <c r="E123" s="56">
        <v>1083991.3400000001</v>
      </c>
      <c r="F123" s="57">
        <f t="shared" si="1"/>
        <v>700108.65999999992</v>
      </c>
    </row>
    <row r="124" spans="1:6" ht="41.4" x14ac:dyDescent="0.25">
      <c r="A124" s="25" t="s">
        <v>520</v>
      </c>
      <c r="B124" s="64" t="s">
        <v>516</v>
      </c>
      <c r="C124" s="27" t="s">
        <v>668</v>
      </c>
      <c r="D124" s="28">
        <v>1784100</v>
      </c>
      <c r="E124" s="65">
        <v>1083991.3400000001</v>
      </c>
      <c r="F124" s="66">
        <f t="shared" si="1"/>
        <v>700108.65999999992</v>
      </c>
    </row>
    <row r="125" spans="1:6" ht="20.95" x14ac:dyDescent="0.25">
      <c r="A125" s="25" t="s">
        <v>530</v>
      </c>
      <c r="B125" s="64" t="s">
        <v>516</v>
      </c>
      <c r="C125" s="27" t="s">
        <v>669</v>
      </c>
      <c r="D125" s="28">
        <v>1784100</v>
      </c>
      <c r="E125" s="65">
        <v>1083991.3400000001</v>
      </c>
      <c r="F125" s="66">
        <f t="shared" si="1"/>
        <v>700108.65999999992</v>
      </c>
    </row>
    <row r="126" spans="1:6" ht="12.9" x14ac:dyDescent="0.25">
      <c r="A126" s="25" t="s">
        <v>532</v>
      </c>
      <c r="B126" s="64" t="s">
        <v>516</v>
      </c>
      <c r="C126" s="27" t="s">
        <v>670</v>
      </c>
      <c r="D126" s="28">
        <v>1370300</v>
      </c>
      <c r="E126" s="65">
        <v>857097.04</v>
      </c>
      <c r="F126" s="66">
        <f t="shared" si="1"/>
        <v>513202.95999999996</v>
      </c>
    </row>
    <row r="127" spans="1:6" ht="31.2" x14ac:dyDescent="0.25">
      <c r="A127" s="25" t="s">
        <v>538</v>
      </c>
      <c r="B127" s="64" t="s">
        <v>516</v>
      </c>
      <c r="C127" s="27" t="s">
        <v>671</v>
      </c>
      <c r="D127" s="28">
        <v>413800</v>
      </c>
      <c r="E127" s="65">
        <v>226894.3</v>
      </c>
      <c r="F127" s="66">
        <f t="shared" si="1"/>
        <v>186905.7</v>
      </c>
    </row>
    <row r="128" spans="1:6" ht="12.9" x14ac:dyDescent="0.25">
      <c r="A128" s="52" t="s">
        <v>672</v>
      </c>
      <c r="B128" s="53" t="s">
        <v>516</v>
      </c>
      <c r="C128" s="54" t="s">
        <v>673</v>
      </c>
      <c r="D128" s="55">
        <v>1784100</v>
      </c>
      <c r="E128" s="56">
        <v>1083991.3400000001</v>
      </c>
      <c r="F128" s="57">
        <f t="shared" si="1"/>
        <v>700108.65999999992</v>
      </c>
    </row>
    <row r="129" spans="1:6" ht="41.4" x14ac:dyDescent="0.25">
      <c r="A129" s="25" t="s">
        <v>520</v>
      </c>
      <c r="B129" s="64" t="s">
        <v>516</v>
      </c>
      <c r="C129" s="27" t="s">
        <v>674</v>
      </c>
      <c r="D129" s="28">
        <v>1784100</v>
      </c>
      <c r="E129" s="65">
        <v>1083991.3400000001</v>
      </c>
      <c r="F129" s="66">
        <f t="shared" si="1"/>
        <v>700108.65999999992</v>
      </c>
    </row>
    <row r="130" spans="1:6" ht="20.95" x14ac:dyDescent="0.25">
      <c r="A130" s="25" t="s">
        <v>530</v>
      </c>
      <c r="B130" s="64" t="s">
        <v>516</v>
      </c>
      <c r="C130" s="27" t="s">
        <v>675</v>
      </c>
      <c r="D130" s="28">
        <v>1784100</v>
      </c>
      <c r="E130" s="65">
        <v>1083991.3400000001</v>
      </c>
      <c r="F130" s="66">
        <f t="shared" si="1"/>
        <v>700108.65999999992</v>
      </c>
    </row>
    <row r="131" spans="1:6" ht="12.9" x14ac:dyDescent="0.25">
      <c r="A131" s="25" t="s">
        <v>532</v>
      </c>
      <c r="B131" s="64" t="s">
        <v>516</v>
      </c>
      <c r="C131" s="27" t="s">
        <v>676</v>
      </c>
      <c r="D131" s="28">
        <v>1370300</v>
      </c>
      <c r="E131" s="65">
        <v>857097.04</v>
      </c>
      <c r="F131" s="66">
        <f t="shared" si="1"/>
        <v>513202.95999999996</v>
      </c>
    </row>
    <row r="132" spans="1:6" ht="31.2" x14ac:dyDescent="0.25">
      <c r="A132" s="25" t="s">
        <v>538</v>
      </c>
      <c r="B132" s="64" t="s">
        <v>516</v>
      </c>
      <c r="C132" s="27" t="s">
        <v>677</v>
      </c>
      <c r="D132" s="28">
        <v>413800</v>
      </c>
      <c r="E132" s="65">
        <v>226894.3</v>
      </c>
      <c r="F132" s="66">
        <f t="shared" si="1"/>
        <v>186905.7</v>
      </c>
    </row>
    <row r="133" spans="1:6" ht="21.5" x14ac:dyDescent="0.25">
      <c r="A133" s="52" t="s">
        <v>678</v>
      </c>
      <c r="B133" s="53" t="s">
        <v>516</v>
      </c>
      <c r="C133" s="54" t="s">
        <v>679</v>
      </c>
      <c r="D133" s="55">
        <v>24306243.350000001</v>
      </c>
      <c r="E133" s="56">
        <v>17787006.829999998</v>
      </c>
      <c r="F133" s="57">
        <f t="shared" si="1"/>
        <v>6519236.5200000033</v>
      </c>
    </row>
    <row r="134" spans="1:6" ht="41.4" x14ac:dyDescent="0.25">
      <c r="A134" s="25" t="s">
        <v>520</v>
      </c>
      <c r="B134" s="64" t="s">
        <v>516</v>
      </c>
      <c r="C134" s="27" t="s">
        <v>680</v>
      </c>
      <c r="D134" s="28">
        <v>16880126.93</v>
      </c>
      <c r="E134" s="65">
        <v>13000834.5</v>
      </c>
      <c r="F134" s="66">
        <f t="shared" si="1"/>
        <v>3879292.4299999997</v>
      </c>
    </row>
    <row r="135" spans="1:6" ht="20.95" x14ac:dyDescent="0.25">
      <c r="A135" s="25" t="s">
        <v>530</v>
      </c>
      <c r="B135" s="64" t="s">
        <v>516</v>
      </c>
      <c r="C135" s="27" t="s">
        <v>681</v>
      </c>
      <c r="D135" s="28">
        <v>16880126.93</v>
      </c>
      <c r="E135" s="65">
        <v>13000834.5</v>
      </c>
      <c r="F135" s="66">
        <f t="shared" si="1"/>
        <v>3879292.4299999997</v>
      </c>
    </row>
    <row r="136" spans="1:6" ht="12.9" x14ac:dyDescent="0.25">
      <c r="A136" s="25" t="s">
        <v>532</v>
      </c>
      <c r="B136" s="64" t="s">
        <v>516</v>
      </c>
      <c r="C136" s="27" t="s">
        <v>682</v>
      </c>
      <c r="D136" s="28">
        <v>12102450</v>
      </c>
      <c r="E136" s="65">
        <v>10159584.539999999</v>
      </c>
      <c r="F136" s="66">
        <f t="shared" si="1"/>
        <v>1942865.4600000009</v>
      </c>
    </row>
    <row r="137" spans="1:6" ht="20.95" x14ac:dyDescent="0.25">
      <c r="A137" s="25" t="s">
        <v>534</v>
      </c>
      <c r="B137" s="64" t="s">
        <v>516</v>
      </c>
      <c r="C137" s="27" t="s">
        <v>683</v>
      </c>
      <c r="D137" s="28">
        <v>8950</v>
      </c>
      <c r="E137" s="65">
        <v>8880</v>
      </c>
      <c r="F137" s="66">
        <f t="shared" si="1"/>
        <v>70</v>
      </c>
    </row>
    <row r="138" spans="1:6" ht="31.2" x14ac:dyDescent="0.25">
      <c r="A138" s="25" t="s">
        <v>538</v>
      </c>
      <c r="B138" s="64" t="s">
        <v>516</v>
      </c>
      <c r="C138" s="27" t="s">
        <v>684</v>
      </c>
      <c r="D138" s="28">
        <v>4768726.93</v>
      </c>
      <c r="E138" s="65">
        <v>2832369.96</v>
      </c>
      <c r="F138" s="66">
        <f t="shared" si="1"/>
        <v>1936356.9699999997</v>
      </c>
    </row>
    <row r="139" spans="1:6" ht="20.95" x14ac:dyDescent="0.25">
      <c r="A139" s="25" t="s">
        <v>540</v>
      </c>
      <c r="B139" s="64" t="s">
        <v>516</v>
      </c>
      <c r="C139" s="27" t="s">
        <v>685</v>
      </c>
      <c r="D139" s="28">
        <v>6315916.4199999999</v>
      </c>
      <c r="E139" s="65">
        <v>3778192.33</v>
      </c>
      <c r="F139" s="66">
        <f t="shared" si="1"/>
        <v>2537724.09</v>
      </c>
    </row>
    <row r="140" spans="1:6" ht="20.95" x14ac:dyDescent="0.25">
      <c r="A140" s="25" t="s">
        <v>542</v>
      </c>
      <c r="B140" s="64" t="s">
        <v>516</v>
      </c>
      <c r="C140" s="27" t="s">
        <v>686</v>
      </c>
      <c r="D140" s="28">
        <v>6315916.4199999999</v>
      </c>
      <c r="E140" s="65">
        <v>3778192.33</v>
      </c>
      <c r="F140" s="66">
        <f t="shared" si="1"/>
        <v>2537724.09</v>
      </c>
    </row>
    <row r="141" spans="1:6" ht="20.95" x14ac:dyDescent="0.25">
      <c r="A141" s="25" t="s">
        <v>544</v>
      </c>
      <c r="B141" s="64" t="s">
        <v>516</v>
      </c>
      <c r="C141" s="27" t="s">
        <v>687</v>
      </c>
      <c r="D141" s="28">
        <v>1136320</v>
      </c>
      <c r="E141" s="65">
        <v>886188.35</v>
      </c>
      <c r="F141" s="66">
        <f t="shared" si="1"/>
        <v>250131.65000000002</v>
      </c>
    </row>
    <row r="142" spans="1:6" ht="12.9" x14ac:dyDescent="0.25">
      <c r="A142" s="25" t="s">
        <v>548</v>
      </c>
      <c r="B142" s="64" t="s">
        <v>516</v>
      </c>
      <c r="C142" s="27" t="s">
        <v>688</v>
      </c>
      <c r="D142" s="28">
        <v>4959336.53</v>
      </c>
      <c r="E142" s="65">
        <v>2721960.43</v>
      </c>
      <c r="F142" s="66">
        <f t="shared" si="1"/>
        <v>2237376.1</v>
      </c>
    </row>
    <row r="143" spans="1:6" ht="12.9" x14ac:dyDescent="0.25">
      <c r="A143" s="25" t="s">
        <v>550</v>
      </c>
      <c r="B143" s="64" t="s">
        <v>516</v>
      </c>
      <c r="C143" s="27" t="s">
        <v>689</v>
      </c>
      <c r="D143" s="28">
        <v>220259.89</v>
      </c>
      <c r="E143" s="65">
        <v>170043.55</v>
      </c>
      <c r="F143" s="66">
        <f t="shared" ref="F143:F206" si="2">IF(OR(D143="-",IF(E143="-",0,E143)&gt;=IF(D143="-",0,D143)),"-",IF(D143="-",0,D143)-IF(E143="-",0,E143))</f>
        <v>50216.340000000026</v>
      </c>
    </row>
    <row r="144" spans="1:6" ht="20.95" x14ac:dyDescent="0.25">
      <c r="A144" s="25" t="s">
        <v>558</v>
      </c>
      <c r="B144" s="64" t="s">
        <v>516</v>
      </c>
      <c r="C144" s="27" t="s">
        <v>690</v>
      </c>
      <c r="D144" s="28">
        <v>1110200</v>
      </c>
      <c r="E144" s="65">
        <v>1007980</v>
      </c>
      <c r="F144" s="66">
        <f t="shared" si="2"/>
        <v>102220</v>
      </c>
    </row>
    <row r="145" spans="1:6" ht="12.9" x14ac:dyDescent="0.25">
      <c r="A145" s="25" t="s">
        <v>560</v>
      </c>
      <c r="B145" s="64" t="s">
        <v>516</v>
      </c>
      <c r="C145" s="27" t="s">
        <v>691</v>
      </c>
      <c r="D145" s="28">
        <v>1110200</v>
      </c>
      <c r="E145" s="65">
        <v>1007980</v>
      </c>
      <c r="F145" s="66">
        <f t="shared" si="2"/>
        <v>102220</v>
      </c>
    </row>
    <row r="146" spans="1:6" ht="12.9" x14ac:dyDescent="0.25">
      <c r="A146" s="25" t="s">
        <v>564</v>
      </c>
      <c r="B146" s="64" t="s">
        <v>516</v>
      </c>
      <c r="C146" s="27" t="s">
        <v>692</v>
      </c>
      <c r="D146" s="28">
        <v>1110200</v>
      </c>
      <c r="E146" s="65">
        <v>1007980</v>
      </c>
      <c r="F146" s="66">
        <f t="shared" si="2"/>
        <v>102220</v>
      </c>
    </row>
    <row r="147" spans="1:6" ht="12.9" x14ac:dyDescent="0.25">
      <c r="A147" s="52" t="s">
        <v>693</v>
      </c>
      <c r="B147" s="53" t="s">
        <v>516</v>
      </c>
      <c r="C147" s="54" t="s">
        <v>694</v>
      </c>
      <c r="D147" s="55">
        <v>11325246.75</v>
      </c>
      <c r="E147" s="56">
        <v>7816096.3099999996</v>
      </c>
      <c r="F147" s="57">
        <f t="shared" si="2"/>
        <v>3509150.4400000004</v>
      </c>
    </row>
    <row r="148" spans="1:6" ht="41.4" x14ac:dyDescent="0.25">
      <c r="A148" s="25" t="s">
        <v>520</v>
      </c>
      <c r="B148" s="64" t="s">
        <v>516</v>
      </c>
      <c r="C148" s="27" t="s">
        <v>695</v>
      </c>
      <c r="D148" s="28">
        <v>8714800</v>
      </c>
      <c r="E148" s="65">
        <v>6252235.3700000001</v>
      </c>
      <c r="F148" s="66">
        <f t="shared" si="2"/>
        <v>2462564.63</v>
      </c>
    </row>
    <row r="149" spans="1:6" ht="20.95" x14ac:dyDescent="0.25">
      <c r="A149" s="25" t="s">
        <v>530</v>
      </c>
      <c r="B149" s="64" t="s">
        <v>516</v>
      </c>
      <c r="C149" s="27" t="s">
        <v>696</v>
      </c>
      <c r="D149" s="28">
        <v>8714800</v>
      </c>
      <c r="E149" s="65">
        <v>6252235.3700000001</v>
      </c>
      <c r="F149" s="66">
        <f t="shared" si="2"/>
        <v>2462564.63</v>
      </c>
    </row>
    <row r="150" spans="1:6" ht="12.9" x14ac:dyDescent="0.25">
      <c r="A150" s="25" t="s">
        <v>532</v>
      </c>
      <c r="B150" s="64" t="s">
        <v>516</v>
      </c>
      <c r="C150" s="27" t="s">
        <v>697</v>
      </c>
      <c r="D150" s="28">
        <v>6712000</v>
      </c>
      <c r="E150" s="65">
        <v>4930161.16</v>
      </c>
      <c r="F150" s="66">
        <f t="shared" si="2"/>
        <v>1781838.8399999999</v>
      </c>
    </row>
    <row r="151" spans="1:6" ht="20.95" x14ac:dyDescent="0.25">
      <c r="A151" s="25" t="s">
        <v>534</v>
      </c>
      <c r="B151" s="64" t="s">
        <v>516</v>
      </c>
      <c r="C151" s="27" t="s">
        <v>698</v>
      </c>
      <c r="D151" s="28">
        <v>5000</v>
      </c>
      <c r="E151" s="65">
        <v>4930</v>
      </c>
      <c r="F151" s="66">
        <f t="shared" si="2"/>
        <v>70</v>
      </c>
    </row>
    <row r="152" spans="1:6" ht="31.2" x14ac:dyDescent="0.25">
      <c r="A152" s="25" t="s">
        <v>538</v>
      </c>
      <c r="B152" s="64" t="s">
        <v>516</v>
      </c>
      <c r="C152" s="27" t="s">
        <v>699</v>
      </c>
      <c r="D152" s="28">
        <v>1997800</v>
      </c>
      <c r="E152" s="65">
        <v>1317144.21</v>
      </c>
      <c r="F152" s="66">
        <f t="shared" si="2"/>
        <v>680655.79</v>
      </c>
    </row>
    <row r="153" spans="1:6" ht="20.95" x14ac:dyDescent="0.25">
      <c r="A153" s="25" t="s">
        <v>540</v>
      </c>
      <c r="B153" s="64" t="s">
        <v>516</v>
      </c>
      <c r="C153" s="27" t="s">
        <v>700</v>
      </c>
      <c r="D153" s="28">
        <v>2610446.75</v>
      </c>
      <c r="E153" s="65">
        <v>1563860.94</v>
      </c>
      <c r="F153" s="66">
        <f t="shared" si="2"/>
        <v>1046585.81</v>
      </c>
    </row>
    <row r="154" spans="1:6" ht="20.95" x14ac:dyDescent="0.25">
      <c r="A154" s="25" t="s">
        <v>542</v>
      </c>
      <c r="B154" s="64" t="s">
        <v>516</v>
      </c>
      <c r="C154" s="27" t="s">
        <v>701</v>
      </c>
      <c r="D154" s="28">
        <v>2610446.75</v>
      </c>
      <c r="E154" s="65">
        <v>1563860.94</v>
      </c>
      <c r="F154" s="66">
        <f t="shared" si="2"/>
        <v>1046585.81</v>
      </c>
    </row>
    <row r="155" spans="1:6" ht="20.95" x14ac:dyDescent="0.25">
      <c r="A155" s="25" t="s">
        <v>544</v>
      </c>
      <c r="B155" s="64" t="s">
        <v>516</v>
      </c>
      <c r="C155" s="27" t="s">
        <v>702</v>
      </c>
      <c r="D155" s="28">
        <v>983620</v>
      </c>
      <c r="E155" s="65">
        <v>758788.35</v>
      </c>
      <c r="F155" s="66">
        <f t="shared" si="2"/>
        <v>224831.65000000002</v>
      </c>
    </row>
    <row r="156" spans="1:6" ht="12.9" x14ac:dyDescent="0.25">
      <c r="A156" s="25" t="s">
        <v>548</v>
      </c>
      <c r="B156" s="64" t="s">
        <v>516</v>
      </c>
      <c r="C156" s="27" t="s">
        <v>703</v>
      </c>
      <c r="D156" s="28">
        <v>1626826.75</v>
      </c>
      <c r="E156" s="65">
        <v>805072.59</v>
      </c>
      <c r="F156" s="66">
        <f t="shared" si="2"/>
        <v>821754.16</v>
      </c>
    </row>
    <row r="157" spans="1:6" ht="21.5" x14ac:dyDescent="0.25">
      <c r="A157" s="52" t="s">
        <v>704</v>
      </c>
      <c r="B157" s="53" t="s">
        <v>516</v>
      </c>
      <c r="C157" s="54" t="s">
        <v>705</v>
      </c>
      <c r="D157" s="55">
        <v>10894896.6</v>
      </c>
      <c r="E157" s="56">
        <v>8632313.5199999996</v>
      </c>
      <c r="F157" s="57">
        <f t="shared" si="2"/>
        <v>2262583.08</v>
      </c>
    </row>
    <row r="158" spans="1:6" ht="41.4" x14ac:dyDescent="0.25">
      <c r="A158" s="25" t="s">
        <v>520</v>
      </c>
      <c r="B158" s="64" t="s">
        <v>516</v>
      </c>
      <c r="C158" s="27" t="s">
        <v>706</v>
      </c>
      <c r="D158" s="28">
        <v>8165326.9299999997</v>
      </c>
      <c r="E158" s="65">
        <v>6748599.1299999999</v>
      </c>
      <c r="F158" s="66">
        <f t="shared" si="2"/>
        <v>1416727.7999999998</v>
      </c>
    </row>
    <row r="159" spans="1:6" ht="20.95" x14ac:dyDescent="0.25">
      <c r="A159" s="25" t="s">
        <v>530</v>
      </c>
      <c r="B159" s="64" t="s">
        <v>516</v>
      </c>
      <c r="C159" s="27" t="s">
        <v>707</v>
      </c>
      <c r="D159" s="28">
        <v>8165326.9299999997</v>
      </c>
      <c r="E159" s="65">
        <v>6748599.1299999999</v>
      </c>
      <c r="F159" s="66">
        <f t="shared" si="2"/>
        <v>1416727.7999999998</v>
      </c>
    </row>
    <row r="160" spans="1:6" ht="12.9" x14ac:dyDescent="0.25">
      <c r="A160" s="25" t="s">
        <v>532</v>
      </c>
      <c r="B160" s="64" t="s">
        <v>516</v>
      </c>
      <c r="C160" s="27" t="s">
        <v>708</v>
      </c>
      <c r="D160" s="28">
        <v>5390450</v>
      </c>
      <c r="E160" s="65">
        <v>5229423.38</v>
      </c>
      <c r="F160" s="66">
        <f t="shared" si="2"/>
        <v>161026.62000000011</v>
      </c>
    </row>
    <row r="161" spans="1:6" ht="20.95" x14ac:dyDescent="0.25">
      <c r="A161" s="25" t="s">
        <v>534</v>
      </c>
      <c r="B161" s="64" t="s">
        <v>516</v>
      </c>
      <c r="C161" s="27" t="s">
        <v>709</v>
      </c>
      <c r="D161" s="28">
        <v>3950</v>
      </c>
      <c r="E161" s="65">
        <v>3950</v>
      </c>
      <c r="F161" s="66" t="str">
        <f t="shared" si="2"/>
        <v>-</v>
      </c>
    </row>
    <row r="162" spans="1:6" ht="31.2" x14ac:dyDescent="0.25">
      <c r="A162" s="25" t="s">
        <v>538</v>
      </c>
      <c r="B162" s="64" t="s">
        <v>516</v>
      </c>
      <c r="C162" s="27" t="s">
        <v>710</v>
      </c>
      <c r="D162" s="28">
        <v>2770926.93</v>
      </c>
      <c r="E162" s="65">
        <v>1515225.75</v>
      </c>
      <c r="F162" s="66">
        <f t="shared" si="2"/>
        <v>1255701.1800000002</v>
      </c>
    </row>
    <row r="163" spans="1:6" ht="20.95" x14ac:dyDescent="0.25">
      <c r="A163" s="25" t="s">
        <v>540</v>
      </c>
      <c r="B163" s="64" t="s">
        <v>516</v>
      </c>
      <c r="C163" s="27" t="s">
        <v>711</v>
      </c>
      <c r="D163" s="28">
        <v>2729569.67</v>
      </c>
      <c r="E163" s="65">
        <v>1883714.39</v>
      </c>
      <c r="F163" s="66">
        <f t="shared" si="2"/>
        <v>845855.28</v>
      </c>
    </row>
    <row r="164" spans="1:6" ht="20.95" x14ac:dyDescent="0.25">
      <c r="A164" s="25" t="s">
        <v>542</v>
      </c>
      <c r="B164" s="64" t="s">
        <v>516</v>
      </c>
      <c r="C164" s="27" t="s">
        <v>712</v>
      </c>
      <c r="D164" s="28">
        <v>2729569.67</v>
      </c>
      <c r="E164" s="65">
        <v>1883714.39</v>
      </c>
      <c r="F164" s="66">
        <f t="shared" si="2"/>
        <v>845855.28</v>
      </c>
    </row>
    <row r="165" spans="1:6" ht="12.9" x14ac:dyDescent="0.25">
      <c r="A165" s="25" t="s">
        <v>548</v>
      </c>
      <c r="B165" s="64" t="s">
        <v>516</v>
      </c>
      <c r="C165" s="27" t="s">
        <v>713</v>
      </c>
      <c r="D165" s="28">
        <v>2509309.7799999998</v>
      </c>
      <c r="E165" s="65">
        <v>1713670.84</v>
      </c>
      <c r="F165" s="66">
        <f t="shared" si="2"/>
        <v>795638.93999999971</v>
      </c>
    </row>
    <row r="166" spans="1:6" ht="12.9" x14ac:dyDescent="0.25">
      <c r="A166" s="25" t="s">
        <v>550</v>
      </c>
      <c r="B166" s="64" t="s">
        <v>516</v>
      </c>
      <c r="C166" s="27" t="s">
        <v>714</v>
      </c>
      <c r="D166" s="28">
        <v>220259.89</v>
      </c>
      <c r="E166" s="65">
        <v>170043.55</v>
      </c>
      <c r="F166" s="66">
        <f t="shared" si="2"/>
        <v>50216.340000000026</v>
      </c>
    </row>
    <row r="167" spans="1:6" ht="21.5" x14ac:dyDescent="0.25">
      <c r="A167" s="52" t="s">
        <v>715</v>
      </c>
      <c r="B167" s="53" t="s">
        <v>516</v>
      </c>
      <c r="C167" s="54" t="s">
        <v>716</v>
      </c>
      <c r="D167" s="55">
        <v>2086100</v>
      </c>
      <c r="E167" s="56">
        <v>1338597</v>
      </c>
      <c r="F167" s="57">
        <f t="shared" si="2"/>
        <v>747503</v>
      </c>
    </row>
    <row r="168" spans="1:6" ht="20.95" x14ac:dyDescent="0.25">
      <c r="A168" s="25" t="s">
        <v>540</v>
      </c>
      <c r="B168" s="64" t="s">
        <v>516</v>
      </c>
      <c r="C168" s="27" t="s">
        <v>717</v>
      </c>
      <c r="D168" s="28">
        <v>975900</v>
      </c>
      <c r="E168" s="65">
        <v>330617</v>
      </c>
      <c r="F168" s="66">
        <f t="shared" si="2"/>
        <v>645283</v>
      </c>
    </row>
    <row r="169" spans="1:6" ht="20.95" x14ac:dyDescent="0.25">
      <c r="A169" s="25" t="s">
        <v>542</v>
      </c>
      <c r="B169" s="64" t="s">
        <v>516</v>
      </c>
      <c r="C169" s="27" t="s">
        <v>718</v>
      </c>
      <c r="D169" s="28">
        <v>975900</v>
      </c>
      <c r="E169" s="65">
        <v>330617</v>
      </c>
      <c r="F169" s="66">
        <f t="shared" si="2"/>
        <v>645283</v>
      </c>
    </row>
    <row r="170" spans="1:6" ht="20.95" x14ac:dyDescent="0.25">
      <c r="A170" s="25" t="s">
        <v>544</v>
      </c>
      <c r="B170" s="64" t="s">
        <v>516</v>
      </c>
      <c r="C170" s="27" t="s">
        <v>719</v>
      </c>
      <c r="D170" s="28">
        <v>152700</v>
      </c>
      <c r="E170" s="65">
        <v>127400</v>
      </c>
      <c r="F170" s="66">
        <f t="shared" si="2"/>
        <v>25300</v>
      </c>
    </row>
    <row r="171" spans="1:6" ht="12.9" x14ac:dyDescent="0.25">
      <c r="A171" s="25" t="s">
        <v>548</v>
      </c>
      <c r="B171" s="64" t="s">
        <v>516</v>
      </c>
      <c r="C171" s="27" t="s">
        <v>720</v>
      </c>
      <c r="D171" s="28">
        <v>823200</v>
      </c>
      <c r="E171" s="65">
        <v>203217</v>
      </c>
      <c r="F171" s="66">
        <f t="shared" si="2"/>
        <v>619983</v>
      </c>
    </row>
    <row r="172" spans="1:6" ht="20.95" x14ac:dyDescent="0.25">
      <c r="A172" s="25" t="s">
        <v>558</v>
      </c>
      <c r="B172" s="64" t="s">
        <v>516</v>
      </c>
      <c r="C172" s="27" t="s">
        <v>721</v>
      </c>
      <c r="D172" s="28">
        <v>1110200</v>
      </c>
      <c r="E172" s="65">
        <v>1007980</v>
      </c>
      <c r="F172" s="66">
        <f t="shared" si="2"/>
        <v>102220</v>
      </c>
    </row>
    <row r="173" spans="1:6" ht="12.9" x14ac:dyDescent="0.25">
      <c r="A173" s="25" t="s">
        <v>560</v>
      </c>
      <c r="B173" s="64" t="s">
        <v>516</v>
      </c>
      <c r="C173" s="27" t="s">
        <v>722</v>
      </c>
      <c r="D173" s="28">
        <v>1110200</v>
      </c>
      <c r="E173" s="65">
        <v>1007980</v>
      </c>
      <c r="F173" s="66">
        <f t="shared" si="2"/>
        <v>102220</v>
      </c>
    </row>
    <row r="174" spans="1:6" ht="12.9" x14ac:dyDescent="0.25">
      <c r="A174" s="25" t="s">
        <v>564</v>
      </c>
      <c r="B174" s="64" t="s">
        <v>516</v>
      </c>
      <c r="C174" s="27" t="s">
        <v>723</v>
      </c>
      <c r="D174" s="28">
        <v>1110200</v>
      </c>
      <c r="E174" s="65">
        <v>1007980</v>
      </c>
      <c r="F174" s="66">
        <f t="shared" si="2"/>
        <v>102220</v>
      </c>
    </row>
    <row r="175" spans="1:6" ht="12.9" x14ac:dyDescent="0.25">
      <c r="A175" s="52" t="s">
        <v>724</v>
      </c>
      <c r="B175" s="53" t="s">
        <v>516</v>
      </c>
      <c r="C175" s="54" t="s">
        <v>725</v>
      </c>
      <c r="D175" s="55">
        <v>235443050.13999999</v>
      </c>
      <c r="E175" s="56">
        <v>134259213.44</v>
      </c>
      <c r="F175" s="57">
        <f t="shared" si="2"/>
        <v>101183836.69999999</v>
      </c>
    </row>
    <row r="176" spans="1:6" ht="41.4" x14ac:dyDescent="0.25">
      <c r="A176" s="25" t="s">
        <v>520</v>
      </c>
      <c r="B176" s="64" t="s">
        <v>516</v>
      </c>
      <c r="C176" s="27" t="s">
        <v>726</v>
      </c>
      <c r="D176" s="28">
        <v>6627184</v>
      </c>
      <c r="E176" s="65">
        <v>3748129.81</v>
      </c>
      <c r="F176" s="66">
        <f t="shared" si="2"/>
        <v>2879054.19</v>
      </c>
    </row>
    <row r="177" spans="1:6" ht="12.9" x14ac:dyDescent="0.25">
      <c r="A177" s="25" t="s">
        <v>522</v>
      </c>
      <c r="B177" s="64" t="s">
        <v>516</v>
      </c>
      <c r="C177" s="27" t="s">
        <v>727</v>
      </c>
      <c r="D177" s="28">
        <v>4822153</v>
      </c>
      <c r="E177" s="65">
        <v>2137606.21</v>
      </c>
      <c r="F177" s="66">
        <f t="shared" si="2"/>
        <v>2684546.79</v>
      </c>
    </row>
    <row r="178" spans="1:6" ht="12.9" x14ac:dyDescent="0.25">
      <c r="A178" s="25" t="s">
        <v>524</v>
      </c>
      <c r="B178" s="64" t="s">
        <v>516</v>
      </c>
      <c r="C178" s="27" t="s">
        <v>728</v>
      </c>
      <c r="D178" s="28">
        <v>3712967.96</v>
      </c>
      <c r="E178" s="65">
        <v>1633024.51</v>
      </c>
      <c r="F178" s="66">
        <f t="shared" si="2"/>
        <v>2079943.45</v>
      </c>
    </row>
    <row r="179" spans="1:6" ht="20.95" x14ac:dyDescent="0.25">
      <c r="A179" s="25" t="s">
        <v>526</v>
      </c>
      <c r="B179" s="64" t="s">
        <v>516</v>
      </c>
      <c r="C179" s="27" t="s">
        <v>729</v>
      </c>
      <c r="D179" s="28">
        <v>252.04</v>
      </c>
      <c r="E179" s="65" t="s">
        <v>45</v>
      </c>
      <c r="F179" s="66">
        <f t="shared" si="2"/>
        <v>252.04</v>
      </c>
    </row>
    <row r="180" spans="1:6" ht="20.95" x14ac:dyDescent="0.25">
      <c r="A180" s="25" t="s">
        <v>528</v>
      </c>
      <c r="B180" s="64" t="s">
        <v>516</v>
      </c>
      <c r="C180" s="27" t="s">
        <v>730</v>
      </c>
      <c r="D180" s="28">
        <v>1108933</v>
      </c>
      <c r="E180" s="65">
        <v>504581.7</v>
      </c>
      <c r="F180" s="66">
        <f t="shared" si="2"/>
        <v>604351.30000000005</v>
      </c>
    </row>
    <row r="181" spans="1:6" ht="20.95" x14ac:dyDescent="0.25">
      <c r="A181" s="25" t="s">
        <v>530</v>
      </c>
      <c r="B181" s="64" t="s">
        <v>516</v>
      </c>
      <c r="C181" s="27" t="s">
        <v>731</v>
      </c>
      <c r="D181" s="28">
        <v>1805031</v>
      </c>
      <c r="E181" s="65">
        <v>1610523.6</v>
      </c>
      <c r="F181" s="66">
        <f t="shared" si="2"/>
        <v>194507.39999999991</v>
      </c>
    </row>
    <row r="182" spans="1:6" ht="12.9" x14ac:dyDescent="0.25">
      <c r="A182" s="25" t="s">
        <v>532</v>
      </c>
      <c r="B182" s="64" t="s">
        <v>516</v>
      </c>
      <c r="C182" s="27" t="s">
        <v>732</v>
      </c>
      <c r="D182" s="28">
        <v>1436337.87</v>
      </c>
      <c r="E182" s="65">
        <v>1250932.8500000001</v>
      </c>
      <c r="F182" s="66">
        <f t="shared" si="2"/>
        <v>185405.02000000002</v>
      </c>
    </row>
    <row r="183" spans="1:6" ht="31.2" x14ac:dyDescent="0.25">
      <c r="A183" s="25" t="s">
        <v>538</v>
      </c>
      <c r="B183" s="64" t="s">
        <v>516</v>
      </c>
      <c r="C183" s="27" t="s">
        <v>733</v>
      </c>
      <c r="D183" s="28">
        <v>368693.13</v>
      </c>
      <c r="E183" s="65">
        <v>359590.75</v>
      </c>
      <c r="F183" s="66">
        <f t="shared" si="2"/>
        <v>9102.3800000000047</v>
      </c>
    </row>
    <row r="184" spans="1:6" ht="20.95" x14ac:dyDescent="0.25">
      <c r="A184" s="25" t="s">
        <v>540</v>
      </c>
      <c r="B184" s="64" t="s">
        <v>516</v>
      </c>
      <c r="C184" s="27" t="s">
        <v>734</v>
      </c>
      <c r="D184" s="28">
        <v>186627486.47999999</v>
      </c>
      <c r="E184" s="65">
        <v>97356024.099999994</v>
      </c>
      <c r="F184" s="66">
        <f t="shared" si="2"/>
        <v>89271462.379999995</v>
      </c>
    </row>
    <row r="185" spans="1:6" ht="20.95" x14ac:dyDescent="0.25">
      <c r="A185" s="25" t="s">
        <v>542</v>
      </c>
      <c r="B185" s="64" t="s">
        <v>516</v>
      </c>
      <c r="C185" s="27" t="s">
        <v>735</v>
      </c>
      <c r="D185" s="28">
        <v>186627486.47999999</v>
      </c>
      <c r="E185" s="65">
        <v>97356024.099999994</v>
      </c>
      <c r="F185" s="66">
        <f t="shared" si="2"/>
        <v>89271462.379999995</v>
      </c>
    </row>
    <row r="186" spans="1:6" ht="20.95" x14ac:dyDescent="0.25">
      <c r="A186" s="25" t="s">
        <v>544</v>
      </c>
      <c r="B186" s="64" t="s">
        <v>516</v>
      </c>
      <c r="C186" s="27" t="s">
        <v>736</v>
      </c>
      <c r="D186" s="28">
        <v>313100</v>
      </c>
      <c r="E186" s="65">
        <v>207616.21</v>
      </c>
      <c r="F186" s="66">
        <f t="shared" si="2"/>
        <v>105483.79000000001</v>
      </c>
    </row>
    <row r="187" spans="1:6" ht="12.9" x14ac:dyDescent="0.25">
      <c r="A187" s="25" t="s">
        <v>548</v>
      </c>
      <c r="B187" s="64" t="s">
        <v>516</v>
      </c>
      <c r="C187" s="27" t="s">
        <v>737</v>
      </c>
      <c r="D187" s="28">
        <v>186278716.47999999</v>
      </c>
      <c r="E187" s="65">
        <v>97112737.890000001</v>
      </c>
      <c r="F187" s="66">
        <f t="shared" si="2"/>
        <v>89165978.589999989</v>
      </c>
    </row>
    <row r="188" spans="1:6" ht="12.9" x14ac:dyDescent="0.25">
      <c r="A188" s="25" t="s">
        <v>550</v>
      </c>
      <c r="B188" s="64" t="s">
        <v>516</v>
      </c>
      <c r="C188" s="27" t="s">
        <v>738</v>
      </c>
      <c r="D188" s="28">
        <v>35670</v>
      </c>
      <c r="E188" s="65">
        <v>35670</v>
      </c>
      <c r="F188" s="66" t="str">
        <f t="shared" si="2"/>
        <v>-</v>
      </c>
    </row>
    <row r="189" spans="1:6" ht="12.9" x14ac:dyDescent="0.25">
      <c r="A189" s="25" t="s">
        <v>552</v>
      </c>
      <c r="B189" s="64" t="s">
        <v>516</v>
      </c>
      <c r="C189" s="27" t="s">
        <v>739</v>
      </c>
      <c r="D189" s="28">
        <v>655900</v>
      </c>
      <c r="E189" s="65">
        <v>532000</v>
      </c>
      <c r="F189" s="66">
        <f t="shared" si="2"/>
        <v>123900</v>
      </c>
    </row>
    <row r="190" spans="1:6" ht="12.9" x14ac:dyDescent="0.25">
      <c r="A190" s="25" t="s">
        <v>740</v>
      </c>
      <c r="B190" s="64" t="s">
        <v>516</v>
      </c>
      <c r="C190" s="27" t="s">
        <v>741</v>
      </c>
      <c r="D190" s="28">
        <v>655900</v>
      </c>
      <c r="E190" s="65">
        <v>532000</v>
      </c>
      <c r="F190" s="66">
        <f t="shared" si="2"/>
        <v>123900</v>
      </c>
    </row>
    <row r="191" spans="1:6" ht="20.95" x14ac:dyDescent="0.25">
      <c r="A191" s="25" t="s">
        <v>558</v>
      </c>
      <c r="B191" s="64" t="s">
        <v>516</v>
      </c>
      <c r="C191" s="27" t="s">
        <v>742</v>
      </c>
      <c r="D191" s="28">
        <v>16457167.25</v>
      </c>
      <c r="E191" s="65">
        <v>14564087.25</v>
      </c>
      <c r="F191" s="66">
        <f t="shared" si="2"/>
        <v>1893080</v>
      </c>
    </row>
    <row r="192" spans="1:6" ht="12.9" x14ac:dyDescent="0.25">
      <c r="A192" s="25" t="s">
        <v>560</v>
      </c>
      <c r="B192" s="64" t="s">
        <v>516</v>
      </c>
      <c r="C192" s="27" t="s">
        <v>743</v>
      </c>
      <c r="D192" s="28">
        <v>16457167.25</v>
      </c>
      <c r="E192" s="65">
        <v>14564087.25</v>
      </c>
      <c r="F192" s="66">
        <f t="shared" si="2"/>
        <v>1893080</v>
      </c>
    </row>
    <row r="193" spans="1:6" ht="31.2" x14ac:dyDescent="0.25">
      <c r="A193" s="25" t="s">
        <v>562</v>
      </c>
      <c r="B193" s="64" t="s">
        <v>516</v>
      </c>
      <c r="C193" s="27" t="s">
        <v>744</v>
      </c>
      <c r="D193" s="28">
        <v>15457167.25</v>
      </c>
      <c r="E193" s="65">
        <v>14564087.25</v>
      </c>
      <c r="F193" s="66">
        <f t="shared" si="2"/>
        <v>893080</v>
      </c>
    </row>
    <row r="194" spans="1:6" ht="12.9" x14ac:dyDescent="0.25">
      <c r="A194" s="25" t="s">
        <v>564</v>
      </c>
      <c r="B194" s="64" t="s">
        <v>516</v>
      </c>
      <c r="C194" s="27" t="s">
        <v>745</v>
      </c>
      <c r="D194" s="28">
        <v>1000000</v>
      </c>
      <c r="E194" s="65" t="s">
        <v>45</v>
      </c>
      <c r="F194" s="66">
        <f t="shared" si="2"/>
        <v>1000000</v>
      </c>
    </row>
    <row r="195" spans="1:6" ht="12.9" x14ac:dyDescent="0.25">
      <c r="A195" s="25" t="s">
        <v>566</v>
      </c>
      <c r="B195" s="64" t="s">
        <v>516</v>
      </c>
      <c r="C195" s="27" t="s">
        <v>746</v>
      </c>
      <c r="D195" s="28">
        <v>25075312.41</v>
      </c>
      <c r="E195" s="65">
        <v>18058972.280000001</v>
      </c>
      <c r="F195" s="66">
        <f t="shared" si="2"/>
        <v>7016340.129999999</v>
      </c>
    </row>
    <row r="196" spans="1:6" ht="31.2" x14ac:dyDescent="0.25">
      <c r="A196" s="25" t="s">
        <v>747</v>
      </c>
      <c r="B196" s="64" t="s">
        <v>516</v>
      </c>
      <c r="C196" s="27" t="s">
        <v>748</v>
      </c>
      <c r="D196" s="28">
        <v>25075312.41</v>
      </c>
      <c r="E196" s="65">
        <v>18058972.280000001</v>
      </c>
      <c r="F196" s="66">
        <f t="shared" si="2"/>
        <v>7016340.129999999</v>
      </c>
    </row>
    <row r="197" spans="1:6" ht="31.2" x14ac:dyDescent="0.25">
      <c r="A197" s="25" t="s">
        <v>749</v>
      </c>
      <c r="B197" s="64" t="s">
        <v>516</v>
      </c>
      <c r="C197" s="27" t="s">
        <v>750</v>
      </c>
      <c r="D197" s="28">
        <v>25075312.41</v>
      </c>
      <c r="E197" s="65">
        <v>18058972.280000001</v>
      </c>
      <c r="F197" s="66">
        <f t="shared" si="2"/>
        <v>7016340.129999999</v>
      </c>
    </row>
    <row r="198" spans="1:6" ht="12.9" x14ac:dyDescent="0.25">
      <c r="A198" s="52" t="s">
        <v>751</v>
      </c>
      <c r="B198" s="53" t="s">
        <v>516</v>
      </c>
      <c r="C198" s="54" t="s">
        <v>752</v>
      </c>
      <c r="D198" s="55">
        <v>600000</v>
      </c>
      <c r="E198" s="56" t="s">
        <v>45</v>
      </c>
      <c r="F198" s="57">
        <f t="shared" si="2"/>
        <v>600000</v>
      </c>
    </row>
    <row r="199" spans="1:6" ht="20.95" x14ac:dyDescent="0.25">
      <c r="A199" s="25" t="s">
        <v>540</v>
      </c>
      <c r="B199" s="64" t="s">
        <v>516</v>
      </c>
      <c r="C199" s="27" t="s">
        <v>753</v>
      </c>
      <c r="D199" s="28">
        <v>600000</v>
      </c>
      <c r="E199" s="65" t="s">
        <v>45</v>
      </c>
      <c r="F199" s="66">
        <f t="shared" si="2"/>
        <v>600000</v>
      </c>
    </row>
    <row r="200" spans="1:6" ht="20.95" x14ac:dyDescent="0.25">
      <c r="A200" s="25" t="s">
        <v>542</v>
      </c>
      <c r="B200" s="64" t="s">
        <v>516</v>
      </c>
      <c r="C200" s="27" t="s">
        <v>754</v>
      </c>
      <c r="D200" s="28">
        <v>600000</v>
      </c>
      <c r="E200" s="65" t="s">
        <v>45</v>
      </c>
      <c r="F200" s="66">
        <f t="shared" si="2"/>
        <v>600000</v>
      </c>
    </row>
    <row r="201" spans="1:6" ht="12.9" x14ac:dyDescent="0.25">
      <c r="A201" s="25" t="s">
        <v>548</v>
      </c>
      <c r="B201" s="64" t="s">
        <v>516</v>
      </c>
      <c r="C201" s="27" t="s">
        <v>755</v>
      </c>
      <c r="D201" s="28">
        <v>600000</v>
      </c>
      <c r="E201" s="65" t="s">
        <v>45</v>
      </c>
      <c r="F201" s="66">
        <f t="shared" si="2"/>
        <v>600000</v>
      </c>
    </row>
    <row r="202" spans="1:6" ht="12.9" x14ac:dyDescent="0.25">
      <c r="A202" s="52" t="s">
        <v>756</v>
      </c>
      <c r="B202" s="53" t="s">
        <v>516</v>
      </c>
      <c r="C202" s="54" t="s">
        <v>757</v>
      </c>
      <c r="D202" s="55">
        <v>22727331.890000001</v>
      </c>
      <c r="E202" s="56">
        <v>20743544.300000001</v>
      </c>
      <c r="F202" s="57">
        <f t="shared" si="2"/>
        <v>1983787.5899999999</v>
      </c>
    </row>
    <row r="203" spans="1:6" ht="41.4" x14ac:dyDescent="0.25">
      <c r="A203" s="25" t="s">
        <v>520</v>
      </c>
      <c r="B203" s="64" t="s">
        <v>516</v>
      </c>
      <c r="C203" s="27" t="s">
        <v>758</v>
      </c>
      <c r="D203" s="28">
        <v>1805031</v>
      </c>
      <c r="E203" s="65">
        <v>1610523.6</v>
      </c>
      <c r="F203" s="66">
        <f t="shared" si="2"/>
        <v>194507.39999999991</v>
      </c>
    </row>
    <row r="204" spans="1:6" ht="20.95" x14ac:dyDescent="0.25">
      <c r="A204" s="25" t="s">
        <v>530</v>
      </c>
      <c r="B204" s="64" t="s">
        <v>516</v>
      </c>
      <c r="C204" s="27" t="s">
        <v>759</v>
      </c>
      <c r="D204" s="28">
        <v>1805031</v>
      </c>
      <c r="E204" s="65">
        <v>1610523.6</v>
      </c>
      <c r="F204" s="66">
        <f t="shared" si="2"/>
        <v>194507.39999999991</v>
      </c>
    </row>
    <row r="205" spans="1:6" ht="12.9" x14ac:dyDescent="0.25">
      <c r="A205" s="25" t="s">
        <v>532</v>
      </c>
      <c r="B205" s="64" t="s">
        <v>516</v>
      </c>
      <c r="C205" s="27" t="s">
        <v>760</v>
      </c>
      <c r="D205" s="28">
        <v>1436337.87</v>
      </c>
      <c r="E205" s="65">
        <v>1250932.8500000001</v>
      </c>
      <c r="F205" s="66">
        <f t="shared" si="2"/>
        <v>185405.02000000002</v>
      </c>
    </row>
    <row r="206" spans="1:6" ht="31.2" x14ac:dyDescent="0.25">
      <c r="A206" s="25" t="s">
        <v>538</v>
      </c>
      <c r="B206" s="64" t="s">
        <v>516</v>
      </c>
      <c r="C206" s="27" t="s">
        <v>761</v>
      </c>
      <c r="D206" s="28">
        <v>368693.13</v>
      </c>
      <c r="E206" s="65">
        <v>359590.75</v>
      </c>
      <c r="F206" s="66">
        <f t="shared" si="2"/>
        <v>9102.3800000000047</v>
      </c>
    </row>
    <row r="207" spans="1:6" ht="20.95" x14ac:dyDescent="0.25">
      <c r="A207" s="25" t="s">
        <v>540</v>
      </c>
      <c r="B207" s="64" t="s">
        <v>516</v>
      </c>
      <c r="C207" s="27" t="s">
        <v>762</v>
      </c>
      <c r="D207" s="28">
        <v>691088.48</v>
      </c>
      <c r="E207" s="65">
        <v>542048.42000000004</v>
      </c>
      <c r="F207" s="66">
        <f t="shared" ref="F207:F270" si="3">IF(OR(D207="-",IF(E207="-",0,E207)&gt;=IF(D207="-",0,D207)),"-",IF(D207="-",0,D207)-IF(E207="-",0,E207))</f>
        <v>149040.05999999994</v>
      </c>
    </row>
    <row r="208" spans="1:6" ht="20.95" x14ac:dyDescent="0.25">
      <c r="A208" s="25" t="s">
        <v>542</v>
      </c>
      <c r="B208" s="64" t="s">
        <v>516</v>
      </c>
      <c r="C208" s="27" t="s">
        <v>763</v>
      </c>
      <c r="D208" s="28">
        <v>691088.48</v>
      </c>
      <c r="E208" s="65">
        <v>542048.42000000004</v>
      </c>
      <c r="F208" s="66">
        <f t="shared" si="3"/>
        <v>149040.05999999994</v>
      </c>
    </row>
    <row r="209" spans="1:6" ht="20.95" x14ac:dyDescent="0.25">
      <c r="A209" s="25" t="s">
        <v>544</v>
      </c>
      <c r="B209" s="64" t="s">
        <v>516</v>
      </c>
      <c r="C209" s="27" t="s">
        <v>764</v>
      </c>
      <c r="D209" s="28">
        <v>26300</v>
      </c>
      <c r="E209" s="65">
        <v>17416.37</v>
      </c>
      <c r="F209" s="66">
        <f t="shared" si="3"/>
        <v>8883.630000000001</v>
      </c>
    </row>
    <row r="210" spans="1:6" ht="12.9" x14ac:dyDescent="0.25">
      <c r="A210" s="25" t="s">
        <v>548</v>
      </c>
      <c r="B210" s="64" t="s">
        <v>516</v>
      </c>
      <c r="C210" s="27" t="s">
        <v>765</v>
      </c>
      <c r="D210" s="28">
        <v>664788.47999999998</v>
      </c>
      <c r="E210" s="65">
        <v>524632.05000000005</v>
      </c>
      <c r="F210" s="66">
        <f t="shared" si="3"/>
        <v>140156.42999999993</v>
      </c>
    </row>
    <row r="211" spans="1:6" ht="12.9" x14ac:dyDescent="0.25">
      <c r="A211" s="25" t="s">
        <v>552</v>
      </c>
      <c r="B211" s="64" t="s">
        <v>516</v>
      </c>
      <c r="C211" s="27" t="s">
        <v>766</v>
      </c>
      <c r="D211" s="28">
        <v>655900</v>
      </c>
      <c r="E211" s="65">
        <v>532000</v>
      </c>
      <c r="F211" s="66">
        <f t="shared" si="3"/>
        <v>123900</v>
      </c>
    </row>
    <row r="212" spans="1:6" ht="12.9" x14ac:dyDescent="0.25">
      <c r="A212" s="25" t="s">
        <v>740</v>
      </c>
      <c r="B212" s="64" t="s">
        <v>516</v>
      </c>
      <c r="C212" s="27" t="s">
        <v>767</v>
      </c>
      <c r="D212" s="28">
        <v>655900</v>
      </c>
      <c r="E212" s="65">
        <v>532000</v>
      </c>
      <c r="F212" s="66">
        <f t="shared" si="3"/>
        <v>123900</v>
      </c>
    </row>
    <row r="213" spans="1:6" ht="12.9" x14ac:dyDescent="0.25">
      <c r="A213" s="25" t="s">
        <v>566</v>
      </c>
      <c r="B213" s="64" t="s">
        <v>516</v>
      </c>
      <c r="C213" s="27" t="s">
        <v>768</v>
      </c>
      <c r="D213" s="28">
        <v>19575312.41</v>
      </c>
      <c r="E213" s="65">
        <v>18058972.280000001</v>
      </c>
      <c r="F213" s="66">
        <f t="shared" si="3"/>
        <v>1516340.129999999</v>
      </c>
    </row>
    <row r="214" spans="1:6" ht="31.2" x14ac:dyDescent="0.25">
      <c r="A214" s="25" t="s">
        <v>747</v>
      </c>
      <c r="B214" s="64" t="s">
        <v>516</v>
      </c>
      <c r="C214" s="27" t="s">
        <v>769</v>
      </c>
      <c r="D214" s="28">
        <v>19575312.41</v>
      </c>
      <c r="E214" s="65">
        <v>18058972.280000001</v>
      </c>
      <c r="F214" s="66">
        <f t="shared" si="3"/>
        <v>1516340.129999999</v>
      </c>
    </row>
    <row r="215" spans="1:6" ht="31.2" x14ac:dyDescent="0.25">
      <c r="A215" s="25" t="s">
        <v>749</v>
      </c>
      <c r="B215" s="64" t="s">
        <v>516</v>
      </c>
      <c r="C215" s="27" t="s">
        <v>770</v>
      </c>
      <c r="D215" s="28">
        <v>19575312.41</v>
      </c>
      <c r="E215" s="65">
        <v>18058972.280000001</v>
      </c>
      <c r="F215" s="66">
        <f t="shared" si="3"/>
        <v>1516340.129999999</v>
      </c>
    </row>
    <row r="216" spans="1:6" ht="12.9" x14ac:dyDescent="0.25">
      <c r="A216" s="52" t="s">
        <v>771</v>
      </c>
      <c r="B216" s="53" t="s">
        <v>516</v>
      </c>
      <c r="C216" s="54" t="s">
        <v>772</v>
      </c>
      <c r="D216" s="55">
        <v>194679518.25</v>
      </c>
      <c r="E216" s="56">
        <v>107699339.45</v>
      </c>
      <c r="F216" s="57">
        <f t="shared" si="3"/>
        <v>86980178.799999997</v>
      </c>
    </row>
    <row r="217" spans="1:6" ht="20.95" x14ac:dyDescent="0.25">
      <c r="A217" s="25" t="s">
        <v>540</v>
      </c>
      <c r="B217" s="64" t="s">
        <v>516</v>
      </c>
      <c r="C217" s="27" t="s">
        <v>773</v>
      </c>
      <c r="D217" s="28">
        <v>182794551</v>
      </c>
      <c r="E217" s="65">
        <v>95814372.200000003</v>
      </c>
      <c r="F217" s="66">
        <f t="shared" si="3"/>
        <v>86980178.799999997</v>
      </c>
    </row>
    <row r="218" spans="1:6" ht="20.95" x14ac:dyDescent="0.25">
      <c r="A218" s="25" t="s">
        <v>542</v>
      </c>
      <c r="B218" s="64" t="s">
        <v>516</v>
      </c>
      <c r="C218" s="27" t="s">
        <v>774</v>
      </c>
      <c r="D218" s="28">
        <v>182794551</v>
      </c>
      <c r="E218" s="65">
        <v>95814372.200000003</v>
      </c>
      <c r="F218" s="66">
        <f t="shared" si="3"/>
        <v>86980178.799999997</v>
      </c>
    </row>
    <row r="219" spans="1:6" ht="12.9" x14ac:dyDescent="0.25">
      <c r="A219" s="25" t="s">
        <v>548</v>
      </c>
      <c r="B219" s="64" t="s">
        <v>516</v>
      </c>
      <c r="C219" s="27" t="s">
        <v>775</v>
      </c>
      <c r="D219" s="28">
        <v>182794551</v>
      </c>
      <c r="E219" s="65">
        <v>95814372.200000003</v>
      </c>
      <c r="F219" s="66">
        <f t="shared" si="3"/>
        <v>86980178.799999997</v>
      </c>
    </row>
    <row r="220" spans="1:6" ht="20.95" x14ac:dyDescent="0.25">
      <c r="A220" s="25" t="s">
        <v>558</v>
      </c>
      <c r="B220" s="64" t="s">
        <v>516</v>
      </c>
      <c r="C220" s="27" t="s">
        <v>776</v>
      </c>
      <c r="D220" s="28">
        <v>11884967.25</v>
      </c>
      <c r="E220" s="65">
        <v>11884967.25</v>
      </c>
      <c r="F220" s="66" t="str">
        <f t="shared" si="3"/>
        <v>-</v>
      </c>
    </row>
    <row r="221" spans="1:6" ht="12.9" x14ac:dyDescent="0.25">
      <c r="A221" s="25" t="s">
        <v>560</v>
      </c>
      <c r="B221" s="64" t="s">
        <v>516</v>
      </c>
      <c r="C221" s="27" t="s">
        <v>777</v>
      </c>
      <c r="D221" s="28">
        <v>11884967.25</v>
      </c>
      <c r="E221" s="65">
        <v>11884967.25</v>
      </c>
      <c r="F221" s="66" t="str">
        <f t="shared" si="3"/>
        <v>-</v>
      </c>
    </row>
    <row r="222" spans="1:6" ht="31.2" x14ac:dyDescent="0.25">
      <c r="A222" s="25" t="s">
        <v>562</v>
      </c>
      <c r="B222" s="64" t="s">
        <v>516</v>
      </c>
      <c r="C222" s="27" t="s">
        <v>778</v>
      </c>
      <c r="D222" s="28">
        <v>11884967.25</v>
      </c>
      <c r="E222" s="65">
        <v>11884967.25</v>
      </c>
      <c r="F222" s="66" t="str">
        <f t="shared" si="3"/>
        <v>-</v>
      </c>
    </row>
    <row r="223" spans="1:6" ht="12.9" x14ac:dyDescent="0.25">
      <c r="A223" s="52" t="s">
        <v>779</v>
      </c>
      <c r="B223" s="53" t="s">
        <v>516</v>
      </c>
      <c r="C223" s="54" t="s">
        <v>780</v>
      </c>
      <c r="D223" s="55">
        <v>1367000</v>
      </c>
      <c r="E223" s="56">
        <v>927156.48</v>
      </c>
      <c r="F223" s="57">
        <f t="shared" si="3"/>
        <v>439843.52</v>
      </c>
    </row>
    <row r="224" spans="1:6" ht="20.95" x14ac:dyDescent="0.25">
      <c r="A224" s="25" t="s">
        <v>540</v>
      </c>
      <c r="B224" s="64" t="s">
        <v>516</v>
      </c>
      <c r="C224" s="27" t="s">
        <v>781</v>
      </c>
      <c r="D224" s="28">
        <v>1367000</v>
      </c>
      <c r="E224" s="65">
        <v>927156.48</v>
      </c>
      <c r="F224" s="66">
        <f t="shared" si="3"/>
        <v>439843.52</v>
      </c>
    </row>
    <row r="225" spans="1:6" ht="20.95" x14ac:dyDescent="0.25">
      <c r="A225" s="25" t="s">
        <v>542</v>
      </c>
      <c r="B225" s="64" t="s">
        <v>516</v>
      </c>
      <c r="C225" s="27" t="s">
        <v>782</v>
      </c>
      <c r="D225" s="28">
        <v>1367000</v>
      </c>
      <c r="E225" s="65">
        <v>927156.48</v>
      </c>
      <c r="F225" s="66">
        <f t="shared" si="3"/>
        <v>439843.52</v>
      </c>
    </row>
    <row r="226" spans="1:6" ht="20.95" x14ac:dyDescent="0.25">
      <c r="A226" s="25" t="s">
        <v>544</v>
      </c>
      <c r="B226" s="64" t="s">
        <v>516</v>
      </c>
      <c r="C226" s="27" t="s">
        <v>783</v>
      </c>
      <c r="D226" s="28">
        <v>286800</v>
      </c>
      <c r="E226" s="65">
        <v>190199.84</v>
      </c>
      <c r="F226" s="66">
        <f t="shared" si="3"/>
        <v>96600.16</v>
      </c>
    </row>
    <row r="227" spans="1:6" ht="12.9" x14ac:dyDescent="0.25">
      <c r="A227" s="25" t="s">
        <v>548</v>
      </c>
      <c r="B227" s="64" t="s">
        <v>516</v>
      </c>
      <c r="C227" s="27" t="s">
        <v>784</v>
      </c>
      <c r="D227" s="28">
        <v>1044530</v>
      </c>
      <c r="E227" s="65">
        <v>701286.64</v>
      </c>
      <c r="F227" s="66">
        <f t="shared" si="3"/>
        <v>343243.36</v>
      </c>
    </row>
    <row r="228" spans="1:6" ht="12.9" x14ac:dyDescent="0.25">
      <c r="A228" s="25" t="s">
        <v>550</v>
      </c>
      <c r="B228" s="64" t="s">
        <v>516</v>
      </c>
      <c r="C228" s="27" t="s">
        <v>785</v>
      </c>
      <c r="D228" s="28">
        <v>35670</v>
      </c>
      <c r="E228" s="65">
        <v>35670</v>
      </c>
      <c r="F228" s="66" t="str">
        <f t="shared" si="3"/>
        <v>-</v>
      </c>
    </row>
    <row r="229" spans="1:6" ht="12.9" x14ac:dyDescent="0.25">
      <c r="A229" s="52" t="s">
        <v>786</v>
      </c>
      <c r="B229" s="53" t="s">
        <v>516</v>
      </c>
      <c r="C229" s="54" t="s">
        <v>787</v>
      </c>
      <c r="D229" s="55">
        <v>16069200</v>
      </c>
      <c r="E229" s="56">
        <v>4889173.21</v>
      </c>
      <c r="F229" s="57">
        <f t="shared" si="3"/>
        <v>11180026.789999999</v>
      </c>
    </row>
    <row r="230" spans="1:6" ht="41.4" x14ac:dyDescent="0.25">
      <c r="A230" s="25" t="s">
        <v>520</v>
      </c>
      <c r="B230" s="64" t="s">
        <v>516</v>
      </c>
      <c r="C230" s="27" t="s">
        <v>788</v>
      </c>
      <c r="D230" s="28">
        <v>4822153</v>
      </c>
      <c r="E230" s="65">
        <v>2137606.21</v>
      </c>
      <c r="F230" s="66">
        <f t="shared" si="3"/>
        <v>2684546.79</v>
      </c>
    </row>
    <row r="231" spans="1:6" ht="12.9" x14ac:dyDescent="0.25">
      <c r="A231" s="25" t="s">
        <v>522</v>
      </c>
      <c r="B231" s="64" t="s">
        <v>516</v>
      </c>
      <c r="C231" s="27" t="s">
        <v>789</v>
      </c>
      <c r="D231" s="28">
        <v>4822153</v>
      </c>
      <c r="E231" s="65">
        <v>2137606.21</v>
      </c>
      <c r="F231" s="66">
        <f t="shared" si="3"/>
        <v>2684546.79</v>
      </c>
    </row>
    <row r="232" spans="1:6" ht="12.9" x14ac:dyDescent="0.25">
      <c r="A232" s="25" t="s">
        <v>524</v>
      </c>
      <c r="B232" s="64" t="s">
        <v>516</v>
      </c>
      <c r="C232" s="27" t="s">
        <v>790</v>
      </c>
      <c r="D232" s="28">
        <v>3712967.96</v>
      </c>
      <c r="E232" s="65">
        <v>1633024.51</v>
      </c>
      <c r="F232" s="66">
        <f t="shared" si="3"/>
        <v>2079943.45</v>
      </c>
    </row>
    <row r="233" spans="1:6" ht="20.95" x14ac:dyDescent="0.25">
      <c r="A233" s="25" t="s">
        <v>526</v>
      </c>
      <c r="B233" s="64" t="s">
        <v>516</v>
      </c>
      <c r="C233" s="27" t="s">
        <v>791</v>
      </c>
      <c r="D233" s="28">
        <v>252.04</v>
      </c>
      <c r="E233" s="65" t="s">
        <v>45</v>
      </c>
      <c r="F233" s="66">
        <f t="shared" si="3"/>
        <v>252.04</v>
      </c>
    </row>
    <row r="234" spans="1:6" ht="20.95" x14ac:dyDescent="0.25">
      <c r="A234" s="25" t="s">
        <v>528</v>
      </c>
      <c r="B234" s="64" t="s">
        <v>516</v>
      </c>
      <c r="C234" s="27" t="s">
        <v>792</v>
      </c>
      <c r="D234" s="28">
        <v>1108933</v>
      </c>
      <c r="E234" s="65">
        <v>504581.7</v>
      </c>
      <c r="F234" s="66">
        <f t="shared" si="3"/>
        <v>604351.30000000005</v>
      </c>
    </row>
    <row r="235" spans="1:6" ht="20.95" x14ac:dyDescent="0.25">
      <c r="A235" s="25" t="s">
        <v>540</v>
      </c>
      <c r="B235" s="64" t="s">
        <v>516</v>
      </c>
      <c r="C235" s="27" t="s">
        <v>793</v>
      </c>
      <c r="D235" s="28">
        <v>1174847</v>
      </c>
      <c r="E235" s="65">
        <v>72447</v>
      </c>
      <c r="F235" s="66">
        <f t="shared" si="3"/>
        <v>1102400</v>
      </c>
    </row>
    <row r="236" spans="1:6" ht="20.95" x14ac:dyDescent="0.25">
      <c r="A236" s="25" t="s">
        <v>542</v>
      </c>
      <c r="B236" s="64" t="s">
        <v>516</v>
      </c>
      <c r="C236" s="27" t="s">
        <v>794</v>
      </c>
      <c r="D236" s="28">
        <v>1174847</v>
      </c>
      <c r="E236" s="65">
        <v>72447</v>
      </c>
      <c r="F236" s="66">
        <f t="shared" si="3"/>
        <v>1102400</v>
      </c>
    </row>
    <row r="237" spans="1:6" ht="12.9" x14ac:dyDescent="0.25">
      <c r="A237" s="25" t="s">
        <v>548</v>
      </c>
      <c r="B237" s="64" t="s">
        <v>516</v>
      </c>
      <c r="C237" s="27" t="s">
        <v>795</v>
      </c>
      <c r="D237" s="28">
        <v>1174847</v>
      </c>
      <c r="E237" s="65">
        <v>72447</v>
      </c>
      <c r="F237" s="66">
        <f t="shared" si="3"/>
        <v>1102400</v>
      </c>
    </row>
    <row r="238" spans="1:6" ht="20.95" x14ac:dyDescent="0.25">
      <c r="A238" s="25" t="s">
        <v>558</v>
      </c>
      <c r="B238" s="64" t="s">
        <v>516</v>
      </c>
      <c r="C238" s="27" t="s">
        <v>796</v>
      </c>
      <c r="D238" s="28">
        <v>4572200</v>
      </c>
      <c r="E238" s="65">
        <v>2679120</v>
      </c>
      <c r="F238" s="66">
        <f t="shared" si="3"/>
        <v>1893080</v>
      </c>
    </row>
    <row r="239" spans="1:6" ht="12.9" x14ac:dyDescent="0.25">
      <c r="A239" s="25" t="s">
        <v>560</v>
      </c>
      <c r="B239" s="64" t="s">
        <v>516</v>
      </c>
      <c r="C239" s="27" t="s">
        <v>797</v>
      </c>
      <c r="D239" s="28">
        <v>4572200</v>
      </c>
      <c r="E239" s="65">
        <v>2679120</v>
      </c>
      <c r="F239" s="66">
        <f t="shared" si="3"/>
        <v>1893080</v>
      </c>
    </row>
    <row r="240" spans="1:6" ht="31.2" x14ac:dyDescent="0.25">
      <c r="A240" s="25" t="s">
        <v>562</v>
      </c>
      <c r="B240" s="64" t="s">
        <v>516</v>
      </c>
      <c r="C240" s="27" t="s">
        <v>798</v>
      </c>
      <c r="D240" s="28">
        <v>3572200</v>
      </c>
      <c r="E240" s="65">
        <v>2679120</v>
      </c>
      <c r="F240" s="66">
        <f t="shared" si="3"/>
        <v>893080</v>
      </c>
    </row>
    <row r="241" spans="1:6" ht="12.9" x14ac:dyDescent="0.25">
      <c r="A241" s="25" t="s">
        <v>564</v>
      </c>
      <c r="B241" s="64" t="s">
        <v>516</v>
      </c>
      <c r="C241" s="27" t="s">
        <v>799</v>
      </c>
      <c r="D241" s="28">
        <v>1000000</v>
      </c>
      <c r="E241" s="65" t="s">
        <v>45</v>
      </c>
      <c r="F241" s="66">
        <f t="shared" si="3"/>
        <v>1000000</v>
      </c>
    </row>
    <row r="242" spans="1:6" ht="12.9" x14ac:dyDescent="0.25">
      <c r="A242" s="25" t="s">
        <v>566</v>
      </c>
      <c r="B242" s="64" t="s">
        <v>516</v>
      </c>
      <c r="C242" s="27" t="s">
        <v>800</v>
      </c>
      <c r="D242" s="28">
        <v>5500000</v>
      </c>
      <c r="E242" s="65" t="s">
        <v>45</v>
      </c>
      <c r="F242" s="66">
        <f t="shared" si="3"/>
        <v>5500000</v>
      </c>
    </row>
    <row r="243" spans="1:6" ht="31.2" x14ac:dyDescent="0.25">
      <c r="A243" s="25" t="s">
        <v>747</v>
      </c>
      <c r="B243" s="64" t="s">
        <v>516</v>
      </c>
      <c r="C243" s="27" t="s">
        <v>801</v>
      </c>
      <c r="D243" s="28">
        <v>5500000</v>
      </c>
      <c r="E243" s="65" t="s">
        <v>45</v>
      </c>
      <c r="F243" s="66">
        <f t="shared" si="3"/>
        <v>5500000</v>
      </c>
    </row>
    <row r="244" spans="1:6" ht="31.2" x14ac:dyDescent="0.25">
      <c r="A244" s="25" t="s">
        <v>749</v>
      </c>
      <c r="B244" s="64" t="s">
        <v>516</v>
      </c>
      <c r="C244" s="27" t="s">
        <v>802</v>
      </c>
      <c r="D244" s="28">
        <v>5500000</v>
      </c>
      <c r="E244" s="65" t="s">
        <v>45</v>
      </c>
      <c r="F244" s="66">
        <f t="shared" si="3"/>
        <v>5500000</v>
      </c>
    </row>
    <row r="245" spans="1:6" ht="12.9" x14ac:dyDescent="0.25">
      <c r="A245" s="52" t="s">
        <v>803</v>
      </c>
      <c r="B245" s="53" t="s">
        <v>516</v>
      </c>
      <c r="C245" s="54" t="s">
        <v>804</v>
      </c>
      <c r="D245" s="55">
        <v>1334380629.3699999</v>
      </c>
      <c r="E245" s="56">
        <v>294872178.62</v>
      </c>
      <c r="F245" s="57">
        <f t="shared" si="3"/>
        <v>1039508450.7499999</v>
      </c>
    </row>
    <row r="246" spans="1:6" ht="20.95" x14ac:dyDescent="0.25">
      <c r="A246" s="25" t="s">
        <v>540</v>
      </c>
      <c r="B246" s="64" t="s">
        <v>516</v>
      </c>
      <c r="C246" s="27" t="s">
        <v>805</v>
      </c>
      <c r="D246" s="28">
        <v>572578673.11000001</v>
      </c>
      <c r="E246" s="65">
        <v>73101664.430000007</v>
      </c>
      <c r="F246" s="66">
        <f t="shared" si="3"/>
        <v>499477008.68000001</v>
      </c>
    </row>
    <row r="247" spans="1:6" ht="20.95" x14ac:dyDescent="0.25">
      <c r="A247" s="25" t="s">
        <v>542</v>
      </c>
      <c r="B247" s="64" t="s">
        <v>516</v>
      </c>
      <c r="C247" s="27" t="s">
        <v>806</v>
      </c>
      <c r="D247" s="28">
        <v>572578673.11000001</v>
      </c>
      <c r="E247" s="65">
        <v>73101664.430000007</v>
      </c>
      <c r="F247" s="66">
        <f t="shared" si="3"/>
        <v>499477008.68000001</v>
      </c>
    </row>
    <row r="248" spans="1:6" ht="20.95" x14ac:dyDescent="0.25">
      <c r="A248" s="25" t="s">
        <v>546</v>
      </c>
      <c r="B248" s="64" t="s">
        <v>516</v>
      </c>
      <c r="C248" s="27" t="s">
        <v>807</v>
      </c>
      <c r="D248" s="28">
        <v>9082980.5299999993</v>
      </c>
      <c r="E248" s="65">
        <v>1237036.23</v>
      </c>
      <c r="F248" s="66">
        <f t="shared" si="3"/>
        <v>7845944.2999999989</v>
      </c>
    </row>
    <row r="249" spans="1:6" ht="12.9" x14ac:dyDescent="0.25">
      <c r="A249" s="25" t="s">
        <v>548</v>
      </c>
      <c r="B249" s="64" t="s">
        <v>516</v>
      </c>
      <c r="C249" s="27" t="s">
        <v>808</v>
      </c>
      <c r="D249" s="28">
        <v>540998465.01999998</v>
      </c>
      <c r="E249" s="65">
        <v>57902592.539999999</v>
      </c>
      <c r="F249" s="66">
        <f t="shared" si="3"/>
        <v>483095872.47999996</v>
      </c>
    </row>
    <row r="250" spans="1:6" ht="12.9" x14ac:dyDescent="0.25">
      <c r="A250" s="25" t="s">
        <v>550</v>
      </c>
      <c r="B250" s="64" t="s">
        <v>516</v>
      </c>
      <c r="C250" s="27" t="s">
        <v>809</v>
      </c>
      <c r="D250" s="28">
        <v>22497227.559999999</v>
      </c>
      <c r="E250" s="65">
        <v>13962035.66</v>
      </c>
      <c r="F250" s="66">
        <f t="shared" si="3"/>
        <v>8535191.8999999985</v>
      </c>
    </row>
    <row r="251" spans="1:6" ht="20.95" x14ac:dyDescent="0.25">
      <c r="A251" s="25" t="s">
        <v>810</v>
      </c>
      <c r="B251" s="64" t="s">
        <v>516</v>
      </c>
      <c r="C251" s="27" t="s">
        <v>811</v>
      </c>
      <c r="D251" s="28">
        <v>575599518.46000004</v>
      </c>
      <c r="E251" s="65">
        <v>74134195.030000001</v>
      </c>
      <c r="F251" s="66">
        <f t="shared" si="3"/>
        <v>501465323.43000007</v>
      </c>
    </row>
    <row r="252" spans="1:6" ht="12.9" x14ac:dyDescent="0.25">
      <c r="A252" s="25" t="s">
        <v>812</v>
      </c>
      <c r="B252" s="64" t="s">
        <v>516</v>
      </c>
      <c r="C252" s="27" t="s">
        <v>813</v>
      </c>
      <c r="D252" s="28">
        <v>575599518.46000004</v>
      </c>
      <c r="E252" s="65">
        <v>74134195.030000001</v>
      </c>
      <c r="F252" s="66">
        <f t="shared" si="3"/>
        <v>501465323.43000007</v>
      </c>
    </row>
    <row r="253" spans="1:6" ht="20.95" x14ac:dyDescent="0.25">
      <c r="A253" s="25" t="s">
        <v>814</v>
      </c>
      <c r="B253" s="64" t="s">
        <v>516</v>
      </c>
      <c r="C253" s="27" t="s">
        <v>815</v>
      </c>
      <c r="D253" s="28">
        <v>126661710.45999999</v>
      </c>
      <c r="E253" s="65">
        <v>1585555.72</v>
      </c>
      <c r="F253" s="66">
        <f t="shared" si="3"/>
        <v>125076154.73999999</v>
      </c>
    </row>
    <row r="254" spans="1:6" ht="20.95" x14ac:dyDescent="0.25">
      <c r="A254" s="25" t="s">
        <v>816</v>
      </c>
      <c r="B254" s="64" t="s">
        <v>516</v>
      </c>
      <c r="C254" s="27" t="s">
        <v>817</v>
      </c>
      <c r="D254" s="28">
        <v>448937808</v>
      </c>
      <c r="E254" s="65">
        <v>72548639.310000002</v>
      </c>
      <c r="F254" s="66">
        <f t="shared" si="3"/>
        <v>376389168.69</v>
      </c>
    </row>
    <row r="255" spans="1:6" ht="20.95" x14ac:dyDescent="0.25">
      <c r="A255" s="25" t="s">
        <v>558</v>
      </c>
      <c r="B255" s="64" t="s">
        <v>516</v>
      </c>
      <c r="C255" s="27" t="s">
        <v>818</v>
      </c>
      <c r="D255" s="28">
        <v>101311316.68000001</v>
      </c>
      <c r="E255" s="65">
        <v>73650485.439999998</v>
      </c>
      <c r="F255" s="66">
        <f t="shared" si="3"/>
        <v>27660831.24000001</v>
      </c>
    </row>
    <row r="256" spans="1:6" ht="12.9" x14ac:dyDescent="0.25">
      <c r="A256" s="25" t="s">
        <v>560</v>
      </c>
      <c r="B256" s="64" t="s">
        <v>516</v>
      </c>
      <c r="C256" s="27" t="s">
        <v>819</v>
      </c>
      <c r="D256" s="28">
        <v>101311316.68000001</v>
      </c>
      <c r="E256" s="65">
        <v>73650485.439999998</v>
      </c>
      <c r="F256" s="66">
        <f t="shared" si="3"/>
        <v>27660831.24000001</v>
      </c>
    </row>
    <row r="257" spans="1:6" ht="31.2" x14ac:dyDescent="0.25">
      <c r="A257" s="25" t="s">
        <v>562</v>
      </c>
      <c r="B257" s="64" t="s">
        <v>516</v>
      </c>
      <c r="C257" s="27" t="s">
        <v>820</v>
      </c>
      <c r="D257" s="28">
        <v>74277037.359999999</v>
      </c>
      <c r="E257" s="65">
        <v>54441774</v>
      </c>
      <c r="F257" s="66">
        <f t="shared" si="3"/>
        <v>19835263.359999999</v>
      </c>
    </row>
    <row r="258" spans="1:6" ht="12.9" x14ac:dyDescent="0.25">
      <c r="A258" s="25" t="s">
        <v>564</v>
      </c>
      <c r="B258" s="64" t="s">
        <v>516</v>
      </c>
      <c r="C258" s="27" t="s">
        <v>821</v>
      </c>
      <c r="D258" s="28">
        <v>27034279.32</v>
      </c>
      <c r="E258" s="65">
        <v>19208711.440000001</v>
      </c>
      <c r="F258" s="66">
        <f t="shared" si="3"/>
        <v>7825567.879999999</v>
      </c>
    </row>
    <row r="259" spans="1:6" ht="12.9" x14ac:dyDescent="0.25">
      <c r="A259" s="25" t="s">
        <v>566</v>
      </c>
      <c r="B259" s="64" t="s">
        <v>516</v>
      </c>
      <c r="C259" s="27" t="s">
        <v>822</v>
      </c>
      <c r="D259" s="28">
        <v>84891121.120000005</v>
      </c>
      <c r="E259" s="65">
        <v>73985833.719999999</v>
      </c>
      <c r="F259" s="66">
        <f t="shared" si="3"/>
        <v>10905287.400000006</v>
      </c>
    </row>
    <row r="260" spans="1:6" ht="31.2" x14ac:dyDescent="0.25">
      <c r="A260" s="25" t="s">
        <v>747</v>
      </c>
      <c r="B260" s="64" t="s">
        <v>516</v>
      </c>
      <c r="C260" s="27" t="s">
        <v>823</v>
      </c>
      <c r="D260" s="28">
        <v>83616708.609999999</v>
      </c>
      <c r="E260" s="65">
        <v>73320333.719999999</v>
      </c>
      <c r="F260" s="66">
        <f t="shared" si="3"/>
        <v>10296374.890000001</v>
      </c>
    </row>
    <row r="261" spans="1:6" ht="31.2" x14ac:dyDescent="0.25">
      <c r="A261" s="25" t="s">
        <v>749</v>
      </c>
      <c r="B261" s="64" t="s">
        <v>516</v>
      </c>
      <c r="C261" s="27" t="s">
        <v>824</v>
      </c>
      <c r="D261" s="28">
        <v>4522596.3</v>
      </c>
      <c r="E261" s="65">
        <v>3985096.79</v>
      </c>
      <c r="F261" s="66">
        <f t="shared" si="3"/>
        <v>537499.50999999978</v>
      </c>
    </row>
    <row r="262" spans="1:6" ht="31.2" x14ac:dyDescent="0.25">
      <c r="A262" s="25" t="s">
        <v>825</v>
      </c>
      <c r="B262" s="64" t="s">
        <v>516</v>
      </c>
      <c r="C262" s="27" t="s">
        <v>826</v>
      </c>
      <c r="D262" s="28">
        <v>79094112.310000002</v>
      </c>
      <c r="E262" s="65">
        <v>69335236.930000007</v>
      </c>
      <c r="F262" s="66">
        <f t="shared" si="3"/>
        <v>9758875.3799999952</v>
      </c>
    </row>
    <row r="263" spans="1:6" ht="12.9" x14ac:dyDescent="0.25">
      <c r="A263" s="25" t="s">
        <v>572</v>
      </c>
      <c r="B263" s="64" t="s">
        <v>516</v>
      </c>
      <c r="C263" s="27" t="s">
        <v>827</v>
      </c>
      <c r="D263" s="28">
        <v>1274412.51</v>
      </c>
      <c r="E263" s="65">
        <v>665500</v>
      </c>
      <c r="F263" s="66">
        <f t="shared" si="3"/>
        <v>608912.51</v>
      </c>
    </row>
    <row r="264" spans="1:6" ht="12.9" x14ac:dyDescent="0.25">
      <c r="A264" s="25" t="s">
        <v>576</v>
      </c>
      <c r="B264" s="64" t="s">
        <v>516</v>
      </c>
      <c r="C264" s="27" t="s">
        <v>828</v>
      </c>
      <c r="D264" s="28">
        <v>1274412.51</v>
      </c>
      <c r="E264" s="65">
        <v>665500</v>
      </c>
      <c r="F264" s="66">
        <f t="shared" si="3"/>
        <v>608912.51</v>
      </c>
    </row>
    <row r="265" spans="1:6" ht="12.9" x14ac:dyDescent="0.25">
      <c r="A265" s="52" t="s">
        <v>829</v>
      </c>
      <c r="B265" s="53" t="s">
        <v>516</v>
      </c>
      <c r="C265" s="54" t="s">
        <v>830</v>
      </c>
      <c r="D265" s="55">
        <v>145409564.31</v>
      </c>
      <c r="E265" s="56">
        <v>9719598.0399999991</v>
      </c>
      <c r="F265" s="57">
        <f t="shared" si="3"/>
        <v>135689966.27000001</v>
      </c>
    </row>
    <row r="266" spans="1:6" ht="20.95" x14ac:dyDescent="0.25">
      <c r="A266" s="25" t="s">
        <v>540</v>
      </c>
      <c r="B266" s="64" t="s">
        <v>516</v>
      </c>
      <c r="C266" s="27" t="s">
        <v>831</v>
      </c>
      <c r="D266" s="28">
        <v>17304933.34</v>
      </c>
      <c r="E266" s="65">
        <v>7300034.3200000003</v>
      </c>
      <c r="F266" s="66">
        <f t="shared" si="3"/>
        <v>10004899.02</v>
      </c>
    </row>
    <row r="267" spans="1:6" ht="20.95" x14ac:dyDescent="0.25">
      <c r="A267" s="25" t="s">
        <v>542</v>
      </c>
      <c r="B267" s="64" t="s">
        <v>516</v>
      </c>
      <c r="C267" s="27" t="s">
        <v>832</v>
      </c>
      <c r="D267" s="28">
        <v>17304933.34</v>
      </c>
      <c r="E267" s="65">
        <v>7300034.3200000003</v>
      </c>
      <c r="F267" s="66">
        <f t="shared" si="3"/>
        <v>10004899.02</v>
      </c>
    </row>
    <row r="268" spans="1:6" ht="20.95" x14ac:dyDescent="0.25">
      <c r="A268" s="25" t="s">
        <v>546</v>
      </c>
      <c r="B268" s="64" t="s">
        <v>516</v>
      </c>
      <c r="C268" s="27" t="s">
        <v>833</v>
      </c>
      <c r="D268" s="28">
        <v>1052533.3400000001</v>
      </c>
      <c r="E268" s="65">
        <v>859000</v>
      </c>
      <c r="F268" s="66">
        <f t="shared" si="3"/>
        <v>193533.34000000008</v>
      </c>
    </row>
    <row r="269" spans="1:6" ht="12.9" x14ac:dyDescent="0.25">
      <c r="A269" s="25" t="s">
        <v>548</v>
      </c>
      <c r="B269" s="64" t="s">
        <v>516</v>
      </c>
      <c r="C269" s="27" t="s">
        <v>834</v>
      </c>
      <c r="D269" s="28">
        <v>14081600</v>
      </c>
      <c r="E269" s="65">
        <v>4932967.16</v>
      </c>
      <c r="F269" s="66">
        <f t="shared" si="3"/>
        <v>9148632.8399999999</v>
      </c>
    </row>
    <row r="270" spans="1:6" ht="12.9" x14ac:dyDescent="0.25">
      <c r="A270" s="25" t="s">
        <v>550</v>
      </c>
      <c r="B270" s="64" t="s">
        <v>516</v>
      </c>
      <c r="C270" s="27" t="s">
        <v>835</v>
      </c>
      <c r="D270" s="28">
        <v>2170800</v>
      </c>
      <c r="E270" s="65">
        <v>1508067.16</v>
      </c>
      <c r="F270" s="66">
        <f t="shared" si="3"/>
        <v>662732.84000000008</v>
      </c>
    </row>
    <row r="271" spans="1:6" ht="20.95" x14ac:dyDescent="0.25">
      <c r="A271" s="25" t="s">
        <v>810</v>
      </c>
      <c r="B271" s="64" t="s">
        <v>516</v>
      </c>
      <c r="C271" s="27" t="s">
        <v>836</v>
      </c>
      <c r="D271" s="28">
        <v>126830218.45999999</v>
      </c>
      <c r="E271" s="65">
        <v>1754063.72</v>
      </c>
      <c r="F271" s="66">
        <f t="shared" ref="F271:F334" si="4">IF(OR(D271="-",IF(E271="-",0,E271)&gt;=IF(D271="-",0,D271)),"-",IF(D271="-",0,D271)-IF(E271="-",0,E271))</f>
        <v>125076154.73999999</v>
      </c>
    </row>
    <row r="272" spans="1:6" ht="12.9" x14ac:dyDescent="0.25">
      <c r="A272" s="25" t="s">
        <v>812</v>
      </c>
      <c r="B272" s="64" t="s">
        <v>516</v>
      </c>
      <c r="C272" s="27" t="s">
        <v>837</v>
      </c>
      <c r="D272" s="28">
        <v>126830218.45999999</v>
      </c>
      <c r="E272" s="65">
        <v>1754063.72</v>
      </c>
      <c r="F272" s="66">
        <f t="shared" si="4"/>
        <v>125076154.73999999</v>
      </c>
    </row>
    <row r="273" spans="1:6" ht="20.95" x14ac:dyDescent="0.25">
      <c r="A273" s="25" t="s">
        <v>814</v>
      </c>
      <c r="B273" s="64" t="s">
        <v>516</v>
      </c>
      <c r="C273" s="27" t="s">
        <v>838</v>
      </c>
      <c r="D273" s="28">
        <v>126661710.45999999</v>
      </c>
      <c r="E273" s="65">
        <v>1585555.72</v>
      </c>
      <c r="F273" s="66">
        <f t="shared" si="4"/>
        <v>125076154.73999999</v>
      </c>
    </row>
    <row r="274" spans="1:6" ht="20.95" x14ac:dyDescent="0.25">
      <c r="A274" s="25" t="s">
        <v>816</v>
      </c>
      <c r="B274" s="64" t="s">
        <v>516</v>
      </c>
      <c r="C274" s="27" t="s">
        <v>839</v>
      </c>
      <c r="D274" s="28">
        <v>168508</v>
      </c>
      <c r="E274" s="65">
        <v>168508</v>
      </c>
      <c r="F274" s="66" t="str">
        <f t="shared" si="4"/>
        <v>-</v>
      </c>
    </row>
    <row r="275" spans="1:6" ht="12.9" x14ac:dyDescent="0.25">
      <c r="A275" s="25" t="s">
        <v>566</v>
      </c>
      <c r="B275" s="64" t="s">
        <v>516</v>
      </c>
      <c r="C275" s="27" t="s">
        <v>840</v>
      </c>
      <c r="D275" s="28">
        <v>1274412.51</v>
      </c>
      <c r="E275" s="65">
        <v>665500</v>
      </c>
      <c r="F275" s="66">
        <f t="shared" si="4"/>
        <v>608912.51</v>
      </c>
    </row>
    <row r="276" spans="1:6" ht="12.9" x14ac:dyDescent="0.25">
      <c r="A276" s="25" t="s">
        <v>572</v>
      </c>
      <c r="B276" s="64" t="s">
        <v>516</v>
      </c>
      <c r="C276" s="27" t="s">
        <v>841</v>
      </c>
      <c r="D276" s="28">
        <v>1274412.51</v>
      </c>
      <c r="E276" s="65">
        <v>665500</v>
      </c>
      <c r="F276" s="66">
        <f t="shared" si="4"/>
        <v>608912.51</v>
      </c>
    </row>
    <row r="277" spans="1:6" ht="12.9" x14ac:dyDescent="0.25">
      <c r="A277" s="25" t="s">
        <v>576</v>
      </c>
      <c r="B277" s="64" t="s">
        <v>516</v>
      </c>
      <c r="C277" s="27" t="s">
        <v>842</v>
      </c>
      <c r="D277" s="28">
        <v>1274412.51</v>
      </c>
      <c r="E277" s="65">
        <v>665500</v>
      </c>
      <c r="F277" s="66">
        <f t="shared" si="4"/>
        <v>608912.51</v>
      </c>
    </row>
    <row r="278" spans="1:6" ht="12.9" x14ac:dyDescent="0.25">
      <c r="A278" s="52" t="s">
        <v>843</v>
      </c>
      <c r="B278" s="53" t="s">
        <v>516</v>
      </c>
      <c r="C278" s="54" t="s">
        <v>844</v>
      </c>
      <c r="D278" s="55">
        <v>543357881.58000004</v>
      </c>
      <c r="E278" s="56">
        <v>147926293.63999999</v>
      </c>
      <c r="F278" s="57">
        <f t="shared" si="4"/>
        <v>395431587.94000006</v>
      </c>
    </row>
    <row r="279" spans="1:6" ht="20.95" x14ac:dyDescent="0.25">
      <c r="A279" s="25" t="s">
        <v>540</v>
      </c>
      <c r="B279" s="64" t="s">
        <v>516</v>
      </c>
      <c r="C279" s="27" t="s">
        <v>845</v>
      </c>
      <c r="D279" s="28">
        <v>10971872.970000001</v>
      </c>
      <c r="E279" s="65">
        <v>2225828.61</v>
      </c>
      <c r="F279" s="66">
        <f t="shared" si="4"/>
        <v>8746044.3600000013</v>
      </c>
    </row>
    <row r="280" spans="1:6" ht="20.95" x14ac:dyDescent="0.25">
      <c r="A280" s="25" t="s">
        <v>542</v>
      </c>
      <c r="B280" s="64" t="s">
        <v>516</v>
      </c>
      <c r="C280" s="27" t="s">
        <v>846</v>
      </c>
      <c r="D280" s="28">
        <v>10971872.970000001</v>
      </c>
      <c r="E280" s="65">
        <v>2225828.61</v>
      </c>
      <c r="F280" s="66">
        <f t="shared" si="4"/>
        <v>8746044.3600000013</v>
      </c>
    </row>
    <row r="281" spans="1:6" ht="12.9" x14ac:dyDescent="0.25">
      <c r="A281" s="25" t="s">
        <v>548</v>
      </c>
      <c r="B281" s="64" t="s">
        <v>516</v>
      </c>
      <c r="C281" s="27" t="s">
        <v>847</v>
      </c>
      <c r="D281" s="28">
        <v>10971872.970000001</v>
      </c>
      <c r="E281" s="65">
        <v>2225828.61</v>
      </c>
      <c r="F281" s="66">
        <f t="shared" si="4"/>
        <v>8746044.3600000013</v>
      </c>
    </row>
    <row r="282" spans="1:6" ht="20.95" x14ac:dyDescent="0.25">
      <c r="A282" s="25" t="s">
        <v>810</v>
      </c>
      <c r="B282" s="64" t="s">
        <v>516</v>
      </c>
      <c r="C282" s="27" t="s">
        <v>848</v>
      </c>
      <c r="D282" s="28">
        <v>448769300</v>
      </c>
      <c r="E282" s="65">
        <v>72380131.310000002</v>
      </c>
      <c r="F282" s="66">
        <f t="shared" si="4"/>
        <v>376389168.69</v>
      </c>
    </row>
    <row r="283" spans="1:6" ht="12.9" x14ac:dyDescent="0.25">
      <c r="A283" s="25" t="s">
        <v>812</v>
      </c>
      <c r="B283" s="64" t="s">
        <v>516</v>
      </c>
      <c r="C283" s="27" t="s">
        <v>849</v>
      </c>
      <c r="D283" s="28">
        <v>448769300</v>
      </c>
      <c r="E283" s="65">
        <v>72380131.310000002</v>
      </c>
      <c r="F283" s="66">
        <f t="shared" si="4"/>
        <v>376389168.69</v>
      </c>
    </row>
    <row r="284" spans="1:6" ht="20.95" x14ac:dyDescent="0.25">
      <c r="A284" s="25" t="s">
        <v>816</v>
      </c>
      <c r="B284" s="64" t="s">
        <v>516</v>
      </c>
      <c r="C284" s="27" t="s">
        <v>850</v>
      </c>
      <c r="D284" s="28">
        <v>448769300</v>
      </c>
      <c r="E284" s="65">
        <v>72380131.310000002</v>
      </c>
      <c r="F284" s="66">
        <f t="shared" si="4"/>
        <v>376389168.69</v>
      </c>
    </row>
    <row r="285" spans="1:6" ht="12.9" x14ac:dyDescent="0.25">
      <c r="A285" s="25" t="s">
        <v>566</v>
      </c>
      <c r="B285" s="64" t="s">
        <v>516</v>
      </c>
      <c r="C285" s="27" t="s">
        <v>851</v>
      </c>
      <c r="D285" s="28">
        <v>83616708.609999999</v>
      </c>
      <c r="E285" s="65">
        <v>73320333.719999999</v>
      </c>
      <c r="F285" s="66">
        <f t="shared" si="4"/>
        <v>10296374.890000001</v>
      </c>
    </row>
    <row r="286" spans="1:6" ht="31.2" x14ac:dyDescent="0.25">
      <c r="A286" s="25" t="s">
        <v>747</v>
      </c>
      <c r="B286" s="64" t="s">
        <v>516</v>
      </c>
      <c r="C286" s="27" t="s">
        <v>852</v>
      </c>
      <c r="D286" s="28">
        <v>83616708.609999999</v>
      </c>
      <c r="E286" s="65">
        <v>73320333.719999999</v>
      </c>
      <c r="F286" s="66">
        <f t="shared" si="4"/>
        <v>10296374.890000001</v>
      </c>
    </row>
    <row r="287" spans="1:6" ht="31.2" x14ac:dyDescent="0.25">
      <c r="A287" s="25" t="s">
        <v>749</v>
      </c>
      <c r="B287" s="64" t="s">
        <v>516</v>
      </c>
      <c r="C287" s="27" t="s">
        <v>853</v>
      </c>
      <c r="D287" s="28">
        <v>4522596.3</v>
      </c>
      <c r="E287" s="65">
        <v>3985096.79</v>
      </c>
      <c r="F287" s="66">
        <f t="shared" si="4"/>
        <v>537499.50999999978</v>
      </c>
    </row>
    <row r="288" spans="1:6" ht="31.2" x14ac:dyDescent="0.25">
      <c r="A288" s="25" t="s">
        <v>825</v>
      </c>
      <c r="B288" s="64" t="s">
        <v>516</v>
      </c>
      <c r="C288" s="27" t="s">
        <v>854</v>
      </c>
      <c r="D288" s="28">
        <v>79094112.310000002</v>
      </c>
      <c r="E288" s="65">
        <v>69335236.930000007</v>
      </c>
      <c r="F288" s="66">
        <f t="shared" si="4"/>
        <v>9758875.3799999952</v>
      </c>
    </row>
    <row r="289" spans="1:6" ht="12.9" x14ac:dyDescent="0.25">
      <c r="A289" s="52" t="s">
        <v>855</v>
      </c>
      <c r="B289" s="53" t="s">
        <v>516</v>
      </c>
      <c r="C289" s="54" t="s">
        <v>856</v>
      </c>
      <c r="D289" s="55">
        <v>590611324.79999995</v>
      </c>
      <c r="E289" s="56">
        <v>94027575.5</v>
      </c>
      <c r="F289" s="57">
        <f t="shared" si="4"/>
        <v>496583749.29999995</v>
      </c>
    </row>
    <row r="290" spans="1:6" ht="20.95" x14ac:dyDescent="0.25">
      <c r="A290" s="25" t="s">
        <v>540</v>
      </c>
      <c r="B290" s="64" t="s">
        <v>516</v>
      </c>
      <c r="C290" s="27" t="s">
        <v>857</v>
      </c>
      <c r="D290" s="28">
        <v>544287266.79999995</v>
      </c>
      <c r="E290" s="65">
        <v>63575801.5</v>
      </c>
      <c r="F290" s="66">
        <f t="shared" si="4"/>
        <v>480711465.29999995</v>
      </c>
    </row>
    <row r="291" spans="1:6" ht="20.95" x14ac:dyDescent="0.25">
      <c r="A291" s="25" t="s">
        <v>542</v>
      </c>
      <c r="B291" s="64" t="s">
        <v>516</v>
      </c>
      <c r="C291" s="27" t="s">
        <v>858</v>
      </c>
      <c r="D291" s="28">
        <v>544287266.79999995</v>
      </c>
      <c r="E291" s="65">
        <v>63575801.5</v>
      </c>
      <c r="F291" s="66">
        <f t="shared" si="4"/>
        <v>480711465.29999995</v>
      </c>
    </row>
    <row r="292" spans="1:6" ht="20.95" x14ac:dyDescent="0.25">
      <c r="A292" s="25" t="s">
        <v>546</v>
      </c>
      <c r="B292" s="64" t="s">
        <v>516</v>
      </c>
      <c r="C292" s="27" t="s">
        <v>859</v>
      </c>
      <c r="D292" s="28">
        <v>8030447.1900000004</v>
      </c>
      <c r="E292" s="65">
        <v>378036.23</v>
      </c>
      <c r="F292" s="66">
        <f t="shared" si="4"/>
        <v>7652410.9600000009</v>
      </c>
    </row>
    <row r="293" spans="1:6" ht="12.9" x14ac:dyDescent="0.25">
      <c r="A293" s="25" t="s">
        <v>548</v>
      </c>
      <c r="B293" s="64" t="s">
        <v>516</v>
      </c>
      <c r="C293" s="27" t="s">
        <v>860</v>
      </c>
      <c r="D293" s="28">
        <v>515930392.05000001</v>
      </c>
      <c r="E293" s="65">
        <v>50743796.770000003</v>
      </c>
      <c r="F293" s="66">
        <f t="shared" si="4"/>
        <v>465186595.28000003</v>
      </c>
    </row>
    <row r="294" spans="1:6" ht="12.9" x14ac:dyDescent="0.25">
      <c r="A294" s="25" t="s">
        <v>550</v>
      </c>
      <c r="B294" s="64" t="s">
        <v>516</v>
      </c>
      <c r="C294" s="27" t="s">
        <v>861</v>
      </c>
      <c r="D294" s="28">
        <v>20326427.559999999</v>
      </c>
      <c r="E294" s="65">
        <v>12453968.5</v>
      </c>
      <c r="F294" s="66">
        <f t="shared" si="4"/>
        <v>7872459.0599999987</v>
      </c>
    </row>
    <row r="295" spans="1:6" ht="20.95" x14ac:dyDescent="0.25">
      <c r="A295" s="25" t="s">
        <v>558</v>
      </c>
      <c r="B295" s="64" t="s">
        <v>516</v>
      </c>
      <c r="C295" s="27" t="s">
        <v>862</v>
      </c>
      <c r="D295" s="28">
        <v>46324058</v>
      </c>
      <c r="E295" s="65">
        <v>30451774</v>
      </c>
      <c r="F295" s="66">
        <f t="shared" si="4"/>
        <v>15872284</v>
      </c>
    </row>
    <row r="296" spans="1:6" ht="12.9" x14ac:dyDescent="0.25">
      <c r="A296" s="25" t="s">
        <v>560</v>
      </c>
      <c r="B296" s="64" t="s">
        <v>516</v>
      </c>
      <c r="C296" s="27" t="s">
        <v>863</v>
      </c>
      <c r="D296" s="28">
        <v>46324058</v>
      </c>
      <c r="E296" s="65">
        <v>30451774</v>
      </c>
      <c r="F296" s="66">
        <f t="shared" si="4"/>
        <v>15872284</v>
      </c>
    </row>
    <row r="297" spans="1:6" ht="31.2" x14ac:dyDescent="0.25">
      <c r="A297" s="25" t="s">
        <v>562</v>
      </c>
      <c r="B297" s="64" t="s">
        <v>516</v>
      </c>
      <c r="C297" s="27" t="s">
        <v>864</v>
      </c>
      <c r="D297" s="28">
        <v>46324058</v>
      </c>
      <c r="E297" s="65">
        <v>30451774</v>
      </c>
      <c r="F297" s="66">
        <f t="shared" si="4"/>
        <v>15872284</v>
      </c>
    </row>
    <row r="298" spans="1:6" ht="12.9" x14ac:dyDescent="0.25">
      <c r="A298" s="52" t="s">
        <v>865</v>
      </c>
      <c r="B298" s="53" t="s">
        <v>516</v>
      </c>
      <c r="C298" s="54" t="s">
        <v>866</v>
      </c>
      <c r="D298" s="55">
        <v>55001858.68</v>
      </c>
      <c r="E298" s="56">
        <v>43198711.439999998</v>
      </c>
      <c r="F298" s="57">
        <f t="shared" si="4"/>
        <v>11803147.240000002</v>
      </c>
    </row>
    <row r="299" spans="1:6" ht="20.95" x14ac:dyDescent="0.25">
      <c r="A299" s="25" t="s">
        <v>540</v>
      </c>
      <c r="B299" s="64" t="s">
        <v>516</v>
      </c>
      <c r="C299" s="27" t="s">
        <v>867</v>
      </c>
      <c r="D299" s="28">
        <v>14600</v>
      </c>
      <c r="E299" s="65" t="s">
        <v>45</v>
      </c>
      <c r="F299" s="66">
        <f t="shared" si="4"/>
        <v>14600</v>
      </c>
    </row>
    <row r="300" spans="1:6" ht="20.95" x14ac:dyDescent="0.25">
      <c r="A300" s="25" t="s">
        <v>542</v>
      </c>
      <c r="B300" s="64" t="s">
        <v>516</v>
      </c>
      <c r="C300" s="27" t="s">
        <v>868</v>
      </c>
      <c r="D300" s="28">
        <v>14600</v>
      </c>
      <c r="E300" s="65" t="s">
        <v>45</v>
      </c>
      <c r="F300" s="66">
        <f t="shared" si="4"/>
        <v>14600</v>
      </c>
    </row>
    <row r="301" spans="1:6" ht="12.9" x14ac:dyDescent="0.25">
      <c r="A301" s="25" t="s">
        <v>548</v>
      </c>
      <c r="B301" s="64" t="s">
        <v>516</v>
      </c>
      <c r="C301" s="27" t="s">
        <v>869</v>
      </c>
      <c r="D301" s="28">
        <v>14600</v>
      </c>
      <c r="E301" s="65" t="s">
        <v>45</v>
      </c>
      <c r="F301" s="66">
        <f t="shared" si="4"/>
        <v>14600</v>
      </c>
    </row>
    <row r="302" spans="1:6" ht="20.95" x14ac:dyDescent="0.25">
      <c r="A302" s="25" t="s">
        <v>558</v>
      </c>
      <c r="B302" s="64" t="s">
        <v>516</v>
      </c>
      <c r="C302" s="27" t="s">
        <v>870</v>
      </c>
      <c r="D302" s="28">
        <v>54987258.68</v>
      </c>
      <c r="E302" s="65">
        <v>43198711.439999998</v>
      </c>
      <c r="F302" s="66">
        <f t="shared" si="4"/>
        <v>11788547.240000002</v>
      </c>
    </row>
    <row r="303" spans="1:6" ht="12.9" x14ac:dyDescent="0.25">
      <c r="A303" s="25" t="s">
        <v>560</v>
      </c>
      <c r="B303" s="64" t="s">
        <v>516</v>
      </c>
      <c r="C303" s="27" t="s">
        <v>871</v>
      </c>
      <c r="D303" s="28">
        <v>54987258.68</v>
      </c>
      <c r="E303" s="65">
        <v>43198711.439999998</v>
      </c>
      <c r="F303" s="66">
        <f t="shared" si="4"/>
        <v>11788547.240000002</v>
      </c>
    </row>
    <row r="304" spans="1:6" ht="31.2" x14ac:dyDescent="0.25">
      <c r="A304" s="25" t="s">
        <v>562</v>
      </c>
      <c r="B304" s="64" t="s">
        <v>516</v>
      </c>
      <c r="C304" s="27" t="s">
        <v>872</v>
      </c>
      <c r="D304" s="28">
        <v>27952979.359999999</v>
      </c>
      <c r="E304" s="65">
        <v>23990000</v>
      </c>
      <c r="F304" s="66">
        <f t="shared" si="4"/>
        <v>3962979.3599999994</v>
      </c>
    </row>
    <row r="305" spans="1:6" ht="12.9" x14ac:dyDescent="0.25">
      <c r="A305" s="25" t="s">
        <v>564</v>
      </c>
      <c r="B305" s="64" t="s">
        <v>516</v>
      </c>
      <c r="C305" s="27" t="s">
        <v>873</v>
      </c>
      <c r="D305" s="28">
        <v>27034279.32</v>
      </c>
      <c r="E305" s="65">
        <v>19208711.440000001</v>
      </c>
      <c r="F305" s="66">
        <f t="shared" si="4"/>
        <v>7825567.879999999</v>
      </c>
    </row>
    <row r="306" spans="1:6" ht="12.9" x14ac:dyDescent="0.25">
      <c r="A306" s="52" t="s">
        <v>874</v>
      </c>
      <c r="B306" s="53" t="s">
        <v>516</v>
      </c>
      <c r="C306" s="54" t="s">
        <v>875</v>
      </c>
      <c r="D306" s="55">
        <v>77499500</v>
      </c>
      <c r="E306" s="56">
        <v>4499775</v>
      </c>
      <c r="F306" s="57">
        <f t="shared" si="4"/>
        <v>72999725</v>
      </c>
    </row>
    <row r="307" spans="1:6" ht="20.95" x14ac:dyDescent="0.25">
      <c r="A307" s="25" t="s">
        <v>540</v>
      </c>
      <c r="B307" s="64" t="s">
        <v>516</v>
      </c>
      <c r="C307" s="27" t="s">
        <v>876</v>
      </c>
      <c r="D307" s="28">
        <v>71499800</v>
      </c>
      <c r="E307" s="65" t="s">
        <v>45</v>
      </c>
      <c r="F307" s="66">
        <f t="shared" si="4"/>
        <v>71499800</v>
      </c>
    </row>
    <row r="308" spans="1:6" ht="20.95" x14ac:dyDescent="0.25">
      <c r="A308" s="25" t="s">
        <v>542</v>
      </c>
      <c r="B308" s="64" t="s">
        <v>516</v>
      </c>
      <c r="C308" s="27" t="s">
        <v>877</v>
      </c>
      <c r="D308" s="28">
        <v>71499800</v>
      </c>
      <c r="E308" s="65" t="s">
        <v>45</v>
      </c>
      <c r="F308" s="66">
        <f t="shared" si="4"/>
        <v>71499800</v>
      </c>
    </row>
    <row r="309" spans="1:6" ht="12.9" x14ac:dyDescent="0.25">
      <c r="A309" s="25" t="s">
        <v>548</v>
      </c>
      <c r="B309" s="64" t="s">
        <v>516</v>
      </c>
      <c r="C309" s="27" t="s">
        <v>878</v>
      </c>
      <c r="D309" s="28">
        <v>71499800</v>
      </c>
      <c r="E309" s="65" t="s">
        <v>45</v>
      </c>
      <c r="F309" s="66">
        <f t="shared" si="4"/>
        <v>71499800</v>
      </c>
    </row>
    <row r="310" spans="1:6" ht="20.95" x14ac:dyDescent="0.25">
      <c r="A310" s="25" t="s">
        <v>558</v>
      </c>
      <c r="B310" s="64" t="s">
        <v>516</v>
      </c>
      <c r="C310" s="27" t="s">
        <v>879</v>
      </c>
      <c r="D310" s="28">
        <v>5999700</v>
      </c>
      <c r="E310" s="65">
        <v>4499775</v>
      </c>
      <c r="F310" s="66">
        <f t="shared" si="4"/>
        <v>1499925</v>
      </c>
    </row>
    <row r="311" spans="1:6" ht="12.9" x14ac:dyDescent="0.25">
      <c r="A311" s="25" t="s">
        <v>560</v>
      </c>
      <c r="B311" s="64" t="s">
        <v>516</v>
      </c>
      <c r="C311" s="27" t="s">
        <v>880</v>
      </c>
      <c r="D311" s="28">
        <v>5999700</v>
      </c>
      <c r="E311" s="65">
        <v>4499775</v>
      </c>
      <c r="F311" s="66">
        <f t="shared" si="4"/>
        <v>1499925</v>
      </c>
    </row>
    <row r="312" spans="1:6" ht="31.2" x14ac:dyDescent="0.25">
      <c r="A312" s="25" t="s">
        <v>562</v>
      </c>
      <c r="B312" s="64" t="s">
        <v>516</v>
      </c>
      <c r="C312" s="27" t="s">
        <v>881</v>
      </c>
      <c r="D312" s="28">
        <v>5999700</v>
      </c>
      <c r="E312" s="65">
        <v>4499775</v>
      </c>
      <c r="F312" s="66">
        <f t="shared" si="4"/>
        <v>1499925</v>
      </c>
    </row>
    <row r="313" spans="1:6" ht="12.9" x14ac:dyDescent="0.25">
      <c r="A313" s="52" t="s">
        <v>882</v>
      </c>
      <c r="B313" s="53" t="s">
        <v>516</v>
      </c>
      <c r="C313" s="54" t="s">
        <v>883</v>
      </c>
      <c r="D313" s="55">
        <v>71499800</v>
      </c>
      <c r="E313" s="56" t="s">
        <v>45</v>
      </c>
      <c r="F313" s="57">
        <f t="shared" si="4"/>
        <v>71499800</v>
      </c>
    </row>
    <row r="314" spans="1:6" ht="20.95" x14ac:dyDescent="0.25">
      <c r="A314" s="25" t="s">
        <v>540</v>
      </c>
      <c r="B314" s="64" t="s">
        <v>516</v>
      </c>
      <c r="C314" s="27" t="s">
        <v>884</v>
      </c>
      <c r="D314" s="28">
        <v>71499800</v>
      </c>
      <c r="E314" s="65" t="s">
        <v>45</v>
      </c>
      <c r="F314" s="66">
        <f t="shared" si="4"/>
        <v>71499800</v>
      </c>
    </row>
    <row r="315" spans="1:6" ht="20.95" x14ac:dyDescent="0.25">
      <c r="A315" s="25" t="s">
        <v>542</v>
      </c>
      <c r="B315" s="64" t="s">
        <v>516</v>
      </c>
      <c r="C315" s="27" t="s">
        <v>885</v>
      </c>
      <c r="D315" s="28">
        <v>71499800</v>
      </c>
      <c r="E315" s="65" t="s">
        <v>45</v>
      </c>
      <c r="F315" s="66">
        <f t="shared" si="4"/>
        <v>71499800</v>
      </c>
    </row>
    <row r="316" spans="1:6" ht="12.9" x14ac:dyDescent="0.25">
      <c r="A316" s="25" t="s">
        <v>548</v>
      </c>
      <c r="B316" s="64" t="s">
        <v>516</v>
      </c>
      <c r="C316" s="27" t="s">
        <v>886</v>
      </c>
      <c r="D316" s="28">
        <v>71499800</v>
      </c>
      <c r="E316" s="65" t="s">
        <v>45</v>
      </c>
      <c r="F316" s="66">
        <f t="shared" si="4"/>
        <v>71499800</v>
      </c>
    </row>
    <row r="317" spans="1:6" ht="12.9" x14ac:dyDescent="0.25">
      <c r="A317" s="52" t="s">
        <v>887</v>
      </c>
      <c r="B317" s="53" t="s">
        <v>516</v>
      </c>
      <c r="C317" s="54" t="s">
        <v>888</v>
      </c>
      <c r="D317" s="55">
        <v>5999700</v>
      </c>
      <c r="E317" s="56">
        <v>4499775</v>
      </c>
      <c r="F317" s="57">
        <f t="shared" si="4"/>
        <v>1499925</v>
      </c>
    </row>
    <row r="318" spans="1:6" ht="20.95" x14ac:dyDescent="0.25">
      <c r="A318" s="25" t="s">
        <v>558</v>
      </c>
      <c r="B318" s="64" t="s">
        <v>516</v>
      </c>
      <c r="C318" s="27" t="s">
        <v>889</v>
      </c>
      <c r="D318" s="28">
        <v>5999700</v>
      </c>
      <c r="E318" s="65">
        <v>4499775</v>
      </c>
      <c r="F318" s="66">
        <f t="shared" si="4"/>
        <v>1499925</v>
      </c>
    </row>
    <row r="319" spans="1:6" ht="12.9" x14ac:dyDescent="0.25">
      <c r="A319" s="25" t="s">
        <v>560</v>
      </c>
      <c r="B319" s="64" t="s">
        <v>516</v>
      </c>
      <c r="C319" s="27" t="s">
        <v>890</v>
      </c>
      <c r="D319" s="28">
        <v>5999700</v>
      </c>
      <c r="E319" s="65">
        <v>4499775</v>
      </c>
      <c r="F319" s="66">
        <f t="shared" si="4"/>
        <v>1499925</v>
      </c>
    </row>
    <row r="320" spans="1:6" ht="31.2" x14ac:dyDescent="0.25">
      <c r="A320" s="25" t="s">
        <v>562</v>
      </c>
      <c r="B320" s="64" t="s">
        <v>516</v>
      </c>
      <c r="C320" s="27" t="s">
        <v>891</v>
      </c>
      <c r="D320" s="28">
        <v>5999700</v>
      </c>
      <c r="E320" s="65">
        <v>4499775</v>
      </c>
      <c r="F320" s="66">
        <f t="shared" si="4"/>
        <v>1499925</v>
      </c>
    </row>
    <row r="321" spans="1:6" ht="12.9" x14ac:dyDescent="0.25">
      <c r="A321" s="52" t="s">
        <v>892</v>
      </c>
      <c r="B321" s="53" t="s">
        <v>516</v>
      </c>
      <c r="C321" s="54" t="s">
        <v>893</v>
      </c>
      <c r="D321" s="55">
        <v>1825198395.3299999</v>
      </c>
      <c r="E321" s="56">
        <v>1326865490.5999999</v>
      </c>
      <c r="F321" s="57">
        <f t="shared" si="4"/>
        <v>498332904.73000002</v>
      </c>
    </row>
    <row r="322" spans="1:6" ht="41.4" x14ac:dyDescent="0.25">
      <c r="A322" s="25" t="s">
        <v>520</v>
      </c>
      <c r="B322" s="64" t="s">
        <v>516</v>
      </c>
      <c r="C322" s="27" t="s">
        <v>894</v>
      </c>
      <c r="D322" s="28">
        <v>9673245.0500000007</v>
      </c>
      <c r="E322" s="65">
        <v>5246689.34</v>
      </c>
      <c r="F322" s="66">
        <f t="shared" si="4"/>
        <v>4426555.7100000009</v>
      </c>
    </row>
    <row r="323" spans="1:6" ht="20.95" x14ac:dyDescent="0.25">
      <c r="A323" s="25" t="s">
        <v>530</v>
      </c>
      <c r="B323" s="64" t="s">
        <v>516</v>
      </c>
      <c r="C323" s="27" t="s">
        <v>895</v>
      </c>
      <c r="D323" s="28">
        <v>9673245.0500000007</v>
      </c>
      <c r="E323" s="65">
        <v>5246689.34</v>
      </c>
      <c r="F323" s="66">
        <f t="shared" si="4"/>
        <v>4426555.7100000009</v>
      </c>
    </row>
    <row r="324" spans="1:6" ht="12.9" x14ac:dyDescent="0.25">
      <c r="A324" s="25" t="s">
        <v>532</v>
      </c>
      <c r="B324" s="64" t="s">
        <v>516</v>
      </c>
      <c r="C324" s="27" t="s">
        <v>896</v>
      </c>
      <c r="D324" s="28">
        <v>7449984.0499999998</v>
      </c>
      <c r="E324" s="65">
        <v>4117879.08</v>
      </c>
      <c r="F324" s="66">
        <f t="shared" si="4"/>
        <v>3332104.9699999997</v>
      </c>
    </row>
    <row r="325" spans="1:6" ht="20.95" x14ac:dyDescent="0.25">
      <c r="A325" s="25" t="s">
        <v>534</v>
      </c>
      <c r="B325" s="64" t="s">
        <v>516</v>
      </c>
      <c r="C325" s="27" t="s">
        <v>897</v>
      </c>
      <c r="D325" s="28">
        <v>10334</v>
      </c>
      <c r="E325" s="65">
        <v>10334</v>
      </c>
      <c r="F325" s="66" t="str">
        <f t="shared" si="4"/>
        <v>-</v>
      </c>
    </row>
    <row r="326" spans="1:6" ht="31.2" x14ac:dyDescent="0.25">
      <c r="A326" s="25" t="s">
        <v>538</v>
      </c>
      <c r="B326" s="64" t="s">
        <v>516</v>
      </c>
      <c r="C326" s="27" t="s">
        <v>898</v>
      </c>
      <c r="D326" s="28">
        <v>2212927</v>
      </c>
      <c r="E326" s="65">
        <v>1118476.26</v>
      </c>
      <c r="F326" s="66">
        <f t="shared" si="4"/>
        <v>1094450.74</v>
      </c>
    </row>
    <row r="327" spans="1:6" ht="20.95" x14ac:dyDescent="0.25">
      <c r="A327" s="25" t="s">
        <v>540</v>
      </c>
      <c r="B327" s="64" t="s">
        <v>516</v>
      </c>
      <c r="C327" s="27" t="s">
        <v>899</v>
      </c>
      <c r="D327" s="28">
        <v>1098254.95</v>
      </c>
      <c r="E327" s="65">
        <v>194454.21</v>
      </c>
      <c r="F327" s="66">
        <f t="shared" si="4"/>
        <v>903800.74</v>
      </c>
    </row>
    <row r="328" spans="1:6" ht="20.95" x14ac:dyDescent="0.25">
      <c r="A328" s="25" t="s">
        <v>542</v>
      </c>
      <c r="B328" s="64" t="s">
        <v>516</v>
      </c>
      <c r="C328" s="27" t="s">
        <v>900</v>
      </c>
      <c r="D328" s="28">
        <v>1098254.95</v>
      </c>
      <c r="E328" s="65">
        <v>194454.21</v>
      </c>
      <c r="F328" s="66">
        <f t="shared" si="4"/>
        <v>903800.74</v>
      </c>
    </row>
    <row r="329" spans="1:6" ht="20.95" x14ac:dyDescent="0.25">
      <c r="A329" s="25" t="s">
        <v>544</v>
      </c>
      <c r="B329" s="64" t="s">
        <v>516</v>
      </c>
      <c r="C329" s="27" t="s">
        <v>901</v>
      </c>
      <c r="D329" s="28">
        <v>535986</v>
      </c>
      <c r="E329" s="65">
        <v>40160</v>
      </c>
      <c r="F329" s="66">
        <f t="shared" si="4"/>
        <v>495826</v>
      </c>
    </row>
    <row r="330" spans="1:6" ht="12.9" x14ac:dyDescent="0.25">
      <c r="A330" s="25" t="s">
        <v>548</v>
      </c>
      <c r="B330" s="64" t="s">
        <v>516</v>
      </c>
      <c r="C330" s="27" t="s">
        <v>902</v>
      </c>
      <c r="D330" s="28">
        <v>562268.94999999995</v>
      </c>
      <c r="E330" s="65">
        <v>154294.21</v>
      </c>
      <c r="F330" s="66">
        <f t="shared" si="4"/>
        <v>407974.74</v>
      </c>
    </row>
    <row r="331" spans="1:6" ht="12.9" x14ac:dyDescent="0.25">
      <c r="A331" s="25" t="s">
        <v>552</v>
      </c>
      <c r="B331" s="64" t="s">
        <v>516</v>
      </c>
      <c r="C331" s="27" t="s">
        <v>903</v>
      </c>
      <c r="D331" s="28">
        <v>1676170.67</v>
      </c>
      <c r="E331" s="65">
        <v>1400904.12</v>
      </c>
      <c r="F331" s="66">
        <f t="shared" si="4"/>
        <v>275266.54999999981</v>
      </c>
    </row>
    <row r="332" spans="1:6" ht="20.95" x14ac:dyDescent="0.25">
      <c r="A332" s="25" t="s">
        <v>554</v>
      </c>
      <c r="B332" s="64" t="s">
        <v>516</v>
      </c>
      <c r="C332" s="27" t="s">
        <v>904</v>
      </c>
      <c r="D332" s="28">
        <v>785880</v>
      </c>
      <c r="E332" s="65">
        <v>745920</v>
      </c>
      <c r="F332" s="66">
        <f t="shared" si="4"/>
        <v>39960</v>
      </c>
    </row>
    <row r="333" spans="1:6" ht="20.95" x14ac:dyDescent="0.25">
      <c r="A333" s="25" t="s">
        <v>905</v>
      </c>
      <c r="B333" s="64" t="s">
        <v>516</v>
      </c>
      <c r="C333" s="27" t="s">
        <v>906</v>
      </c>
      <c r="D333" s="28">
        <v>785880</v>
      </c>
      <c r="E333" s="65">
        <v>745920</v>
      </c>
      <c r="F333" s="66">
        <f t="shared" si="4"/>
        <v>39960</v>
      </c>
    </row>
    <row r="334" spans="1:6" ht="12.9" x14ac:dyDescent="0.25">
      <c r="A334" s="25" t="s">
        <v>740</v>
      </c>
      <c r="B334" s="64" t="s">
        <v>516</v>
      </c>
      <c r="C334" s="27" t="s">
        <v>907</v>
      </c>
      <c r="D334" s="28">
        <v>890290.67</v>
      </c>
      <c r="E334" s="65">
        <v>654984.12</v>
      </c>
      <c r="F334" s="66">
        <f t="shared" si="4"/>
        <v>235306.55000000005</v>
      </c>
    </row>
    <row r="335" spans="1:6" ht="20.95" x14ac:dyDescent="0.25">
      <c r="A335" s="25" t="s">
        <v>810</v>
      </c>
      <c r="B335" s="64" t="s">
        <v>516</v>
      </c>
      <c r="C335" s="27" t="s">
        <v>908</v>
      </c>
      <c r="D335" s="28">
        <v>450013.14</v>
      </c>
      <c r="E335" s="65">
        <v>378523.14</v>
      </c>
      <c r="F335" s="66">
        <f t="shared" ref="F335:F398" si="5">IF(OR(D335="-",IF(E335="-",0,E335)&gt;=IF(D335="-",0,D335)),"-",IF(D335="-",0,D335)-IF(E335="-",0,E335))</f>
        <v>71490</v>
      </c>
    </row>
    <row r="336" spans="1:6" ht="12.9" x14ac:dyDescent="0.25">
      <c r="A336" s="25" t="s">
        <v>812</v>
      </c>
      <c r="B336" s="64" t="s">
        <v>516</v>
      </c>
      <c r="C336" s="27" t="s">
        <v>909</v>
      </c>
      <c r="D336" s="28">
        <v>450013.14</v>
      </c>
      <c r="E336" s="65">
        <v>378523.14</v>
      </c>
      <c r="F336" s="66">
        <f t="shared" si="5"/>
        <v>71490</v>
      </c>
    </row>
    <row r="337" spans="1:6" ht="20.95" x14ac:dyDescent="0.25">
      <c r="A337" s="25" t="s">
        <v>816</v>
      </c>
      <c r="B337" s="64" t="s">
        <v>516</v>
      </c>
      <c r="C337" s="27" t="s">
        <v>910</v>
      </c>
      <c r="D337" s="28">
        <v>450013.14</v>
      </c>
      <c r="E337" s="65">
        <v>378523.14</v>
      </c>
      <c r="F337" s="66">
        <f t="shared" si="5"/>
        <v>71490</v>
      </c>
    </row>
    <row r="338" spans="1:6" ht="20.95" x14ac:dyDescent="0.25">
      <c r="A338" s="25" t="s">
        <v>558</v>
      </c>
      <c r="B338" s="64" t="s">
        <v>516</v>
      </c>
      <c r="C338" s="27" t="s">
        <v>911</v>
      </c>
      <c r="D338" s="28">
        <v>1810390316.1099999</v>
      </c>
      <c r="E338" s="65">
        <v>1317937848.0599999</v>
      </c>
      <c r="F338" s="66">
        <f t="shared" si="5"/>
        <v>492452468.04999995</v>
      </c>
    </row>
    <row r="339" spans="1:6" ht="12.9" x14ac:dyDescent="0.25">
      <c r="A339" s="25" t="s">
        <v>560</v>
      </c>
      <c r="B339" s="64" t="s">
        <v>516</v>
      </c>
      <c r="C339" s="27" t="s">
        <v>912</v>
      </c>
      <c r="D339" s="28">
        <v>1687286456.8299999</v>
      </c>
      <c r="E339" s="65">
        <v>1227651697.0699999</v>
      </c>
      <c r="F339" s="66">
        <f t="shared" si="5"/>
        <v>459634759.75999999</v>
      </c>
    </row>
    <row r="340" spans="1:6" ht="31.2" x14ac:dyDescent="0.25">
      <c r="A340" s="25" t="s">
        <v>562</v>
      </c>
      <c r="B340" s="64" t="s">
        <v>516</v>
      </c>
      <c r="C340" s="27" t="s">
        <v>913</v>
      </c>
      <c r="D340" s="28">
        <v>1389110456.0899999</v>
      </c>
      <c r="E340" s="65">
        <v>1022359111.11</v>
      </c>
      <c r="F340" s="66">
        <f t="shared" si="5"/>
        <v>366751344.9799999</v>
      </c>
    </row>
    <row r="341" spans="1:6" ht="12.9" x14ac:dyDescent="0.25">
      <c r="A341" s="25" t="s">
        <v>564</v>
      </c>
      <c r="B341" s="64" t="s">
        <v>516</v>
      </c>
      <c r="C341" s="27" t="s">
        <v>914</v>
      </c>
      <c r="D341" s="28">
        <v>220036475.31999999</v>
      </c>
      <c r="E341" s="65">
        <v>149645418.94</v>
      </c>
      <c r="F341" s="66">
        <f t="shared" si="5"/>
        <v>70391056.379999995</v>
      </c>
    </row>
    <row r="342" spans="1:6" ht="41.4" x14ac:dyDescent="0.25">
      <c r="A342" s="25" t="s">
        <v>915</v>
      </c>
      <c r="B342" s="64" t="s">
        <v>516</v>
      </c>
      <c r="C342" s="27" t="s">
        <v>916</v>
      </c>
      <c r="D342" s="28">
        <v>78139525.420000002</v>
      </c>
      <c r="E342" s="65">
        <v>55647167.020000003</v>
      </c>
      <c r="F342" s="66">
        <f t="shared" si="5"/>
        <v>22492358.399999999</v>
      </c>
    </row>
    <row r="343" spans="1:6" ht="12.9" x14ac:dyDescent="0.25">
      <c r="A343" s="25" t="s">
        <v>917</v>
      </c>
      <c r="B343" s="64" t="s">
        <v>516</v>
      </c>
      <c r="C343" s="27" t="s">
        <v>918</v>
      </c>
      <c r="D343" s="28">
        <v>123103859.28</v>
      </c>
      <c r="E343" s="65">
        <v>90286150.989999995</v>
      </c>
      <c r="F343" s="66">
        <f t="shared" si="5"/>
        <v>32817708.290000007</v>
      </c>
    </row>
    <row r="344" spans="1:6" ht="31.2" x14ac:dyDescent="0.25">
      <c r="A344" s="25" t="s">
        <v>919</v>
      </c>
      <c r="B344" s="64" t="s">
        <v>516</v>
      </c>
      <c r="C344" s="27" t="s">
        <v>920</v>
      </c>
      <c r="D344" s="28">
        <v>82463901.379999995</v>
      </c>
      <c r="E344" s="65">
        <v>60124124.340000004</v>
      </c>
      <c r="F344" s="66">
        <f t="shared" si="5"/>
        <v>22339777.039999992</v>
      </c>
    </row>
    <row r="345" spans="1:6" ht="12.9" x14ac:dyDescent="0.25">
      <c r="A345" s="25" t="s">
        <v>921</v>
      </c>
      <c r="B345" s="64" t="s">
        <v>516</v>
      </c>
      <c r="C345" s="27" t="s">
        <v>922</v>
      </c>
      <c r="D345" s="28">
        <v>16638257.9</v>
      </c>
      <c r="E345" s="65">
        <v>12921142.199999999</v>
      </c>
      <c r="F345" s="66">
        <f t="shared" si="5"/>
        <v>3717115.7000000011</v>
      </c>
    </row>
    <row r="346" spans="1:6" ht="41.4" x14ac:dyDescent="0.25">
      <c r="A346" s="25" t="s">
        <v>923</v>
      </c>
      <c r="B346" s="64" t="s">
        <v>516</v>
      </c>
      <c r="C346" s="27" t="s">
        <v>924</v>
      </c>
      <c r="D346" s="28">
        <v>24001700</v>
      </c>
      <c r="E346" s="65">
        <v>17240884.449999999</v>
      </c>
      <c r="F346" s="66">
        <f t="shared" si="5"/>
        <v>6760815.5500000007</v>
      </c>
    </row>
    <row r="347" spans="1:6" ht="12.9" x14ac:dyDescent="0.25">
      <c r="A347" s="25" t="s">
        <v>566</v>
      </c>
      <c r="B347" s="64" t="s">
        <v>516</v>
      </c>
      <c r="C347" s="27" t="s">
        <v>925</v>
      </c>
      <c r="D347" s="28">
        <v>1910395.41</v>
      </c>
      <c r="E347" s="65">
        <v>1707071.73</v>
      </c>
      <c r="F347" s="66">
        <f t="shared" si="5"/>
        <v>203323.67999999993</v>
      </c>
    </row>
    <row r="348" spans="1:6" ht="31.2" x14ac:dyDescent="0.25">
      <c r="A348" s="25" t="s">
        <v>747</v>
      </c>
      <c r="B348" s="64" t="s">
        <v>516</v>
      </c>
      <c r="C348" s="27" t="s">
        <v>926</v>
      </c>
      <c r="D348" s="28">
        <v>1910395.41</v>
      </c>
      <c r="E348" s="65">
        <v>1707071.73</v>
      </c>
      <c r="F348" s="66">
        <f t="shared" si="5"/>
        <v>203323.67999999993</v>
      </c>
    </row>
    <row r="349" spans="1:6" ht="31.2" x14ac:dyDescent="0.25">
      <c r="A349" s="25" t="s">
        <v>749</v>
      </c>
      <c r="B349" s="64" t="s">
        <v>516</v>
      </c>
      <c r="C349" s="27" t="s">
        <v>927</v>
      </c>
      <c r="D349" s="28">
        <v>1910395.41</v>
      </c>
      <c r="E349" s="65">
        <v>1707071.73</v>
      </c>
      <c r="F349" s="66">
        <f t="shared" si="5"/>
        <v>203323.67999999993</v>
      </c>
    </row>
    <row r="350" spans="1:6" ht="12.9" x14ac:dyDescent="0.25">
      <c r="A350" s="52" t="s">
        <v>928</v>
      </c>
      <c r="B350" s="53" t="s">
        <v>516</v>
      </c>
      <c r="C350" s="54" t="s">
        <v>929</v>
      </c>
      <c r="D350" s="55">
        <v>606124831.05999994</v>
      </c>
      <c r="E350" s="56">
        <v>443249516.26999998</v>
      </c>
      <c r="F350" s="57">
        <f t="shared" si="5"/>
        <v>162875314.78999996</v>
      </c>
    </row>
    <row r="351" spans="1:6" ht="20.95" x14ac:dyDescent="0.25">
      <c r="A351" s="25" t="s">
        <v>810</v>
      </c>
      <c r="B351" s="64" t="s">
        <v>516</v>
      </c>
      <c r="C351" s="27" t="s">
        <v>930</v>
      </c>
      <c r="D351" s="28">
        <v>450013.14</v>
      </c>
      <c r="E351" s="65">
        <v>378523.14</v>
      </c>
      <c r="F351" s="66">
        <f t="shared" si="5"/>
        <v>71490</v>
      </c>
    </row>
    <row r="352" spans="1:6" ht="12.9" x14ac:dyDescent="0.25">
      <c r="A352" s="25" t="s">
        <v>812</v>
      </c>
      <c r="B352" s="64" t="s">
        <v>516</v>
      </c>
      <c r="C352" s="27" t="s">
        <v>931</v>
      </c>
      <c r="D352" s="28">
        <v>450013.14</v>
      </c>
      <c r="E352" s="65">
        <v>378523.14</v>
      </c>
      <c r="F352" s="66">
        <f t="shared" si="5"/>
        <v>71490</v>
      </c>
    </row>
    <row r="353" spans="1:6" ht="20.95" x14ac:dyDescent="0.25">
      <c r="A353" s="25" t="s">
        <v>816</v>
      </c>
      <c r="B353" s="64" t="s">
        <v>516</v>
      </c>
      <c r="C353" s="27" t="s">
        <v>932</v>
      </c>
      <c r="D353" s="28">
        <v>450013.14</v>
      </c>
      <c r="E353" s="65">
        <v>378523.14</v>
      </c>
      <c r="F353" s="66">
        <f t="shared" si="5"/>
        <v>71490</v>
      </c>
    </row>
    <row r="354" spans="1:6" ht="20.95" x14ac:dyDescent="0.25">
      <c r="A354" s="25" t="s">
        <v>558</v>
      </c>
      <c r="B354" s="64" t="s">
        <v>516</v>
      </c>
      <c r="C354" s="27" t="s">
        <v>933</v>
      </c>
      <c r="D354" s="28">
        <v>605674817.91999996</v>
      </c>
      <c r="E354" s="65">
        <v>442870993.13</v>
      </c>
      <c r="F354" s="66">
        <f t="shared" si="5"/>
        <v>162803824.78999996</v>
      </c>
    </row>
    <row r="355" spans="1:6" ht="12.9" x14ac:dyDescent="0.25">
      <c r="A355" s="25" t="s">
        <v>560</v>
      </c>
      <c r="B355" s="64" t="s">
        <v>516</v>
      </c>
      <c r="C355" s="27" t="s">
        <v>934</v>
      </c>
      <c r="D355" s="28">
        <v>589362957.91999996</v>
      </c>
      <c r="E355" s="65">
        <v>430156547.72000003</v>
      </c>
      <c r="F355" s="66">
        <f t="shared" si="5"/>
        <v>159206410.19999993</v>
      </c>
    </row>
    <row r="356" spans="1:6" ht="31.2" x14ac:dyDescent="0.25">
      <c r="A356" s="25" t="s">
        <v>562</v>
      </c>
      <c r="B356" s="64" t="s">
        <v>516</v>
      </c>
      <c r="C356" s="27" t="s">
        <v>935</v>
      </c>
      <c r="D356" s="28">
        <v>559170538.14999998</v>
      </c>
      <c r="E356" s="65">
        <v>408061197.74000001</v>
      </c>
      <c r="F356" s="66">
        <f t="shared" si="5"/>
        <v>151109340.40999997</v>
      </c>
    </row>
    <row r="357" spans="1:6" ht="12.9" x14ac:dyDescent="0.25">
      <c r="A357" s="25" t="s">
        <v>564</v>
      </c>
      <c r="B357" s="64" t="s">
        <v>516</v>
      </c>
      <c r="C357" s="27" t="s">
        <v>936</v>
      </c>
      <c r="D357" s="28">
        <v>30192419.77</v>
      </c>
      <c r="E357" s="65">
        <v>22095349.98</v>
      </c>
      <c r="F357" s="66">
        <f t="shared" si="5"/>
        <v>8097069.7899999991</v>
      </c>
    </row>
    <row r="358" spans="1:6" ht="12.9" x14ac:dyDescent="0.25">
      <c r="A358" s="25" t="s">
        <v>917</v>
      </c>
      <c r="B358" s="64" t="s">
        <v>516</v>
      </c>
      <c r="C358" s="27" t="s">
        <v>937</v>
      </c>
      <c r="D358" s="28">
        <v>16311860</v>
      </c>
      <c r="E358" s="65">
        <v>12714445.41</v>
      </c>
      <c r="F358" s="66">
        <f t="shared" si="5"/>
        <v>3597414.59</v>
      </c>
    </row>
    <row r="359" spans="1:6" ht="31.2" x14ac:dyDescent="0.25">
      <c r="A359" s="25" t="s">
        <v>919</v>
      </c>
      <c r="B359" s="64" t="s">
        <v>516</v>
      </c>
      <c r="C359" s="27" t="s">
        <v>938</v>
      </c>
      <c r="D359" s="28">
        <v>16311860</v>
      </c>
      <c r="E359" s="65">
        <v>12714445.41</v>
      </c>
      <c r="F359" s="66">
        <f t="shared" si="5"/>
        <v>3597414.59</v>
      </c>
    </row>
    <row r="360" spans="1:6" ht="12.9" x14ac:dyDescent="0.25">
      <c r="A360" s="52" t="s">
        <v>939</v>
      </c>
      <c r="B360" s="53" t="s">
        <v>516</v>
      </c>
      <c r="C360" s="54" t="s">
        <v>940</v>
      </c>
      <c r="D360" s="55">
        <v>955041252.95000005</v>
      </c>
      <c r="E360" s="56">
        <v>700811766.44000006</v>
      </c>
      <c r="F360" s="57">
        <f t="shared" si="5"/>
        <v>254229486.50999999</v>
      </c>
    </row>
    <row r="361" spans="1:6" ht="20.95" x14ac:dyDescent="0.25">
      <c r="A361" s="25" t="s">
        <v>558</v>
      </c>
      <c r="B361" s="64" t="s">
        <v>516</v>
      </c>
      <c r="C361" s="27" t="s">
        <v>941</v>
      </c>
      <c r="D361" s="28">
        <v>955041252.95000005</v>
      </c>
      <c r="E361" s="65">
        <v>700811766.44000006</v>
      </c>
      <c r="F361" s="66">
        <f t="shared" si="5"/>
        <v>254229486.50999999</v>
      </c>
    </row>
    <row r="362" spans="1:6" ht="12.9" x14ac:dyDescent="0.25">
      <c r="A362" s="25" t="s">
        <v>560</v>
      </c>
      <c r="B362" s="64" t="s">
        <v>516</v>
      </c>
      <c r="C362" s="27" t="s">
        <v>942</v>
      </c>
      <c r="D362" s="28">
        <v>879030415.96000004</v>
      </c>
      <c r="E362" s="65">
        <v>646004065.13999999</v>
      </c>
      <c r="F362" s="66">
        <f t="shared" si="5"/>
        <v>233026350.82000005</v>
      </c>
    </row>
    <row r="363" spans="1:6" ht="31.2" x14ac:dyDescent="0.25">
      <c r="A363" s="25" t="s">
        <v>562</v>
      </c>
      <c r="B363" s="64" t="s">
        <v>516</v>
      </c>
      <c r="C363" s="27" t="s">
        <v>943</v>
      </c>
      <c r="D363" s="28">
        <v>737080717.94000006</v>
      </c>
      <c r="E363" s="65">
        <v>545200769.37</v>
      </c>
      <c r="F363" s="66">
        <f t="shared" si="5"/>
        <v>191879948.57000005</v>
      </c>
    </row>
    <row r="364" spans="1:6" ht="12.9" x14ac:dyDescent="0.25">
      <c r="A364" s="25" t="s">
        <v>564</v>
      </c>
      <c r="B364" s="64" t="s">
        <v>516</v>
      </c>
      <c r="C364" s="27" t="s">
        <v>944</v>
      </c>
      <c r="D364" s="28">
        <v>141949698.02000001</v>
      </c>
      <c r="E364" s="65">
        <v>100803295.77</v>
      </c>
      <c r="F364" s="66">
        <f t="shared" si="5"/>
        <v>41146402.250000015</v>
      </c>
    </row>
    <row r="365" spans="1:6" ht="12.9" x14ac:dyDescent="0.25">
      <c r="A365" s="25" t="s">
        <v>917</v>
      </c>
      <c r="B365" s="64" t="s">
        <v>516</v>
      </c>
      <c r="C365" s="27" t="s">
        <v>945</v>
      </c>
      <c r="D365" s="28">
        <v>76010836.989999995</v>
      </c>
      <c r="E365" s="65">
        <v>54807701.299999997</v>
      </c>
      <c r="F365" s="66">
        <f t="shared" si="5"/>
        <v>21203135.689999998</v>
      </c>
    </row>
    <row r="366" spans="1:6" ht="31.2" x14ac:dyDescent="0.25">
      <c r="A366" s="25" t="s">
        <v>919</v>
      </c>
      <c r="B366" s="64" t="s">
        <v>516</v>
      </c>
      <c r="C366" s="27" t="s">
        <v>946</v>
      </c>
      <c r="D366" s="28">
        <v>66152041.380000003</v>
      </c>
      <c r="E366" s="65">
        <v>47409678.93</v>
      </c>
      <c r="F366" s="66">
        <f t="shared" si="5"/>
        <v>18742362.450000003</v>
      </c>
    </row>
    <row r="367" spans="1:6" ht="12.9" x14ac:dyDescent="0.25">
      <c r="A367" s="25" t="s">
        <v>921</v>
      </c>
      <c r="B367" s="64" t="s">
        <v>516</v>
      </c>
      <c r="C367" s="27" t="s">
        <v>947</v>
      </c>
      <c r="D367" s="28">
        <v>9858795.6099999994</v>
      </c>
      <c r="E367" s="65">
        <v>7398022.3700000001</v>
      </c>
      <c r="F367" s="66">
        <f t="shared" si="5"/>
        <v>2460773.2399999993</v>
      </c>
    </row>
    <row r="368" spans="1:6" ht="12.9" x14ac:dyDescent="0.25">
      <c r="A368" s="52" t="s">
        <v>948</v>
      </c>
      <c r="B368" s="53" t="s">
        <v>516</v>
      </c>
      <c r="C368" s="54" t="s">
        <v>949</v>
      </c>
      <c r="D368" s="55">
        <v>205438857.33000001</v>
      </c>
      <c r="E368" s="56">
        <v>140055862.11000001</v>
      </c>
      <c r="F368" s="57">
        <f t="shared" si="5"/>
        <v>65382995.219999999</v>
      </c>
    </row>
    <row r="369" spans="1:6" ht="20.95" x14ac:dyDescent="0.25">
      <c r="A369" s="25" t="s">
        <v>558</v>
      </c>
      <c r="B369" s="64" t="s">
        <v>516</v>
      </c>
      <c r="C369" s="27" t="s">
        <v>950</v>
      </c>
      <c r="D369" s="28">
        <v>205438857.33000001</v>
      </c>
      <c r="E369" s="65">
        <v>140055862.11000001</v>
      </c>
      <c r="F369" s="66">
        <f t="shared" si="5"/>
        <v>65382995.219999999</v>
      </c>
    </row>
    <row r="370" spans="1:6" ht="12.9" x14ac:dyDescent="0.25">
      <c r="A370" s="25" t="s">
        <v>560</v>
      </c>
      <c r="B370" s="64" t="s">
        <v>516</v>
      </c>
      <c r="C370" s="27" t="s">
        <v>951</v>
      </c>
      <c r="D370" s="28">
        <v>181045764.47999999</v>
      </c>
      <c r="E370" s="65">
        <v>122423584.81</v>
      </c>
      <c r="F370" s="66">
        <f t="shared" si="5"/>
        <v>58622179.669999987</v>
      </c>
    </row>
    <row r="371" spans="1:6" ht="31.2" x14ac:dyDescent="0.25">
      <c r="A371" s="25" t="s">
        <v>562</v>
      </c>
      <c r="B371" s="64" t="s">
        <v>516</v>
      </c>
      <c r="C371" s="27" t="s">
        <v>952</v>
      </c>
      <c r="D371" s="28">
        <v>84562100</v>
      </c>
      <c r="E371" s="65">
        <v>63420300</v>
      </c>
      <c r="F371" s="66">
        <f t="shared" si="5"/>
        <v>21141800</v>
      </c>
    </row>
    <row r="372" spans="1:6" ht="12.9" x14ac:dyDescent="0.25">
      <c r="A372" s="25" t="s">
        <v>564</v>
      </c>
      <c r="B372" s="64" t="s">
        <v>516</v>
      </c>
      <c r="C372" s="27" t="s">
        <v>953</v>
      </c>
      <c r="D372" s="28">
        <v>18344139.059999999</v>
      </c>
      <c r="E372" s="65">
        <v>3356117.79</v>
      </c>
      <c r="F372" s="66">
        <f t="shared" si="5"/>
        <v>14988021.27</v>
      </c>
    </row>
    <row r="373" spans="1:6" ht="41.4" x14ac:dyDescent="0.25">
      <c r="A373" s="25" t="s">
        <v>915</v>
      </c>
      <c r="B373" s="64" t="s">
        <v>516</v>
      </c>
      <c r="C373" s="27" t="s">
        <v>954</v>
      </c>
      <c r="D373" s="28">
        <v>78139525.420000002</v>
      </c>
      <c r="E373" s="65">
        <v>55647167.020000003</v>
      </c>
      <c r="F373" s="66">
        <f t="shared" si="5"/>
        <v>22492358.399999999</v>
      </c>
    </row>
    <row r="374" spans="1:6" ht="12.9" x14ac:dyDescent="0.25">
      <c r="A374" s="25" t="s">
        <v>917</v>
      </c>
      <c r="B374" s="64" t="s">
        <v>516</v>
      </c>
      <c r="C374" s="27" t="s">
        <v>955</v>
      </c>
      <c r="D374" s="28">
        <v>24393092.850000001</v>
      </c>
      <c r="E374" s="65">
        <v>17632277.300000001</v>
      </c>
      <c r="F374" s="66">
        <f t="shared" si="5"/>
        <v>6760815.5500000007</v>
      </c>
    </row>
    <row r="375" spans="1:6" ht="12.9" x14ac:dyDescent="0.25">
      <c r="A375" s="25" t="s">
        <v>921</v>
      </c>
      <c r="B375" s="64" t="s">
        <v>516</v>
      </c>
      <c r="C375" s="27" t="s">
        <v>956</v>
      </c>
      <c r="D375" s="28">
        <v>391392.85</v>
      </c>
      <c r="E375" s="65">
        <v>391392.85</v>
      </c>
      <c r="F375" s="66" t="str">
        <f t="shared" si="5"/>
        <v>-</v>
      </c>
    </row>
    <row r="376" spans="1:6" ht="41.4" x14ac:dyDescent="0.25">
      <c r="A376" s="25" t="s">
        <v>923</v>
      </c>
      <c r="B376" s="64" t="s">
        <v>516</v>
      </c>
      <c r="C376" s="27" t="s">
        <v>957</v>
      </c>
      <c r="D376" s="28">
        <v>24001700</v>
      </c>
      <c r="E376" s="65">
        <v>17240884.449999999</v>
      </c>
      <c r="F376" s="66">
        <f t="shared" si="5"/>
        <v>6760815.5500000007</v>
      </c>
    </row>
    <row r="377" spans="1:6" ht="12.9" x14ac:dyDescent="0.25">
      <c r="A377" s="52" t="s">
        <v>958</v>
      </c>
      <c r="B377" s="53" t="s">
        <v>516</v>
      </c>
      <c r="C377" s="54" t="s">
        <v>959</v>
      </c>
      <c r="D377" s="55">
        <v>200000</v>
      </c>
      <c r="E377" s="56">
        <v>14650</v>
      </c>
      <c r="F377" s="57">
        <f t="shared" si="5"/>
        <v>185350</v>
      </c>
    </row>
    <row r="378" spans="1:6" ht="20.95" x14ac:dyDescent="0.25">
      <c r="A378" s="25" t="s">
        <v>540</v>
      </c>
      <c r="B378" s="64" t="s">
        <v>516</v>
      </c>
      <c r="C378" s="27" t="s">
        <v>960</v>
      </c>
      <c r="D378" s="28">
        <v>200000</v>
      </c>
      <c r="E378" s="65">
        <v>14650</v>
      </c>
      <c r="F378" s="66">
        <f t="shared" si="5"/>
        <v>185350</v>
      </c>
    </row>
    <row r="379" spans="1:6" ht="20.95" x14ac:dyDescent="0.25">
      <c r="A379" s="25" t="s">
        <v>542</v>
      </c>
      <c r="B379" s="64" t="s">
        <v>516</v>
      </c>
      <c r="C379" s="27" t="s">
        <v>961</v>
      </c>
      <c r="D379" s="28">
        <v>200000</v>
      </c>
      <c r="E379" s="65">
        <v>14650</v>
      </c>
      <c r="F379" s="66">
        <f t="shared" si="5"/>
        <v>185350</v>
      </c>
    </row>
    <row r="380" spans="1:6" ht="12.9" x14ac:dyDescent="0.25">
      <c r="A380" s="25" t="s">
        <v>548</v>
      </c>
      <c r="B380" s="64" t="s">
        <v>516</v>
      </c>
      <c r="C380" s="27" t="s">
        <v>962</v>
      </c>
      <c r="D380" s="28">
        <v>200000</v>
      </c>
      <c r="E380" s="65">
        <v>14650</v>
      </c>
      <c r="F380" s="66">
        <f t="shared" si="5"/>
        <v>185350</v>
      </c>
    </row>
    <row r="381" spans="1:6" ht="12.9" x14ac:dyDescent="0.25">
      <c r="A381" s="52" t="s">
        <v>963</v>
      </c>
      <c r="B381" s="53" t="s">
        <v>516</v>
      </c>
      <c r="C381" s="54" t="s">
        <v>964</v>
      </c>
      <c r="D381" s="55">
        <v>58393453.990000002</v>
      </c>
      <c r="E381" s="56">
        <v>42733695.780000001</v>
      </c>
      <c r="F381" s="57">
        <f t="shared" si="5"/>
        <v>15659758.210000001</v>
      </c>
    </row>
    <row r="382" spans="1:6" ht="41.4" x14ac:dyDescent="0.25">
      <c r="A382" s="25" t="s">
        <v>520</v>
      </c>
      <c r="B382" s="64" t="s">
        <v>516</v>
      </c>
      <c r="C382" s="27" t="s">
        <v>965</v>
      </c>
      <c r="D382" s="28">
        <v>9673245.0500000007</v>
      </c>
      <c r="E382" s="65">
        <v>5246689.34</v>
      </c>
      <c r="F382" s="66">
        <f t="shared" si="5"/>
        <v>4426555.7100000009</v>
      </c>
    </row>
    <row r="383" spans="1:6" ht="20.95" x14ac:dyDescent="0.25">
      <c r="A383" s="25" t="s">
        <v>530</v>
      </c>
      <c r="B383" s="64" t="s">
        <v>516</v>
      </c>
      <c r="C383" s="27" t="s">
        <v>966</v>
      </c>
      <c r="D383" s="28">
        <v>9673245.0500000007</v>
      </c>
      <c r="E383" s="65">
        <v>5246689.34</v>
      </c>
      <c r="F383" s="66">
        <f t="shared" si="5"/>
        <v>4426555.7100000009</v>
      </c>
    </row>
    <row r="384" spans="1:6" ht="12.9" x14ac:dyDescent="0.25">
      <c r="A384" s="25" t="s">
        <v>532</v>
      </c>
      <c r="B384" s="64" t="s">
        <v>516</v>
      </c>
      <c r="C384" s="27" t="s">
        <v>967</v>
      </c>
      <c r="D384" s="28">
        <v>7449984.0499999998</v>
      </c>
      <c r="E384" s="65">
        <v>4117879.08</v>
      </c>
      <c r="F384" s="66">
        <f t="shared" si="5"/>
        <v>3332104.9699999997</v>
      </c>
    </row>
    <row r="385" spans="1:6" ht="20.95" x14ac:dyDescent="0.25">
      <c r="A385" s="25" t="s">
        <v>534</v>
      </c>
      <c r="B385" s="64" t="s">
        <v>516</v>
      </c>
      <c r="C385" s="27" t="s">
        <v>968</v>
      </c>
      <c r="D385" s="28">
        <v>10334</v>
      </c>
      <c r="E385" s="65">
        <v>10334</v>
      </c>
      <c r="F385" s="66" t="str">
        <f t="shared" si="5"/>
        <v>-</v>
      </c>
    </row>
    <row r="386" spans="1:6" ht="31.2" x14ac:dyDescent="0.25">
      <c r="A386" s="25" t="s">
        <v>538</v>
      </c>
      <c r="B386" s="64" t="s">
        <v>516</v>
      </c>
      <c r="C386" s="27" t="s">
        <v>969</v>
      </c>
      <c r="D386" s="28">
        <v>2212927</v>
      </c>
      <c r="E386" s="65">
        <v>1118476.26</v>
      </c>
      <c r="F386" s="66">
        <f t="shared" si="5"/>
        <v>1094450.74</v>
      </c>
    </row>
    <row r="387" spans="1:6" ht="20.95" x14ac:dyDescent="0.25">
      <c r="A387" s="25" t="s">
        <v>540</v>
      </c>
      <c r="B387" s="64" t="s">
        <v>516</v>
      </c>
      <c r="C387" s="27" t="s">
        <v>970</v>
      </c>
      <c r="D387" s="28">
        <v>898254.95</v>
      </c>
      <c r="E387" s="65">
        <v>179804.21</v>
      </c>
      <c r="F387" s="66">
        <f t="shared" si="5"/>
        <v>718450.74</v>
      </c>
    </row>
    <row r="388" spans="1:6" ht="20.95" x14ac:dyDescent="0.25">
      <c r="A388" s="25" t="s">
        <v>542</v>
      </c>
      <c r="B388" s="64" t="s">
        <v>516</v>
      </c>
      <c r="C388" s="27" t="s">
        <v>971</v>
      </c>
      <c r="D388" s="28">
        <v>898254.95</v>
      </c>
      <c r="E388" s="65">
        <v>179804.21</v>
      </c>
      <c r="F388" s="66">
        <f t="shared" si="5"/>
        <v>718450.74</v>
      </c>
    </row>
    <row r="389" spans="1:6" ht="20.95" x14ac:dyDescent="0.25">
      <c r="A389" s="25" t="s">
        <v>544</v>
      </c>
      <c r="B389" s="64" t="s">
        <v>516</v>
      </c>
      <c r="C389" s="27" t="s">
        <v>972</v>
      </c>
      <c r="D389" s="28">
        <v>535986</v>
      </c>
      <c r="E389" s="65">
        <v>40160</v>
      </c>
      <c r="F389" s="66">
        <f t="shared" si="5"/>
        <v>495826</v>
      </c>
    </row>
    <row r="390" spans="1:6" ht="12.9" x14ac:dyDescent="0.25">
      <c r="A390" s="25" t="s">
        <v>548</v>
      </c>
      <c r="B390" s="64" t="s">
        <v>516</v>
      </c>
      <c r="C390" s="27" t="s">
        <v>973</v>
      </c>
      <c r="D390" s="28">
        <v>362268.95</v>
      </c>
      <c r="E390" s="65">
        <v>139644.21</v>
      </c>
      <c r="F390" s="66">
        <f t="shared" si="5"/>
        <v>222624.74000000002</v>
      </c>
    </row>
    <row r="391" spans="1:6" ht="12.9" x14ac:dyDescent="0.25">
      <c r="A391" s="25" t="s">
        <v>552</v>
      </c>
      <c r="B391" s="64" t="s">
        <v>516</v>
      </c>
      <c r="C391" s="27" t="s">
        <v>974</v>
      </c>
      <c r="D391" s="28">
        <v>1676170.67</v>
      </c>
      <c r="E391" s="65">
        <v>1400904.12</v>
      </c>
      <c r="F391" s="66">
        <f t="shared" si="5"/>
        <v>275266.54999999981</v>
      </c>
    </row>
    <row r="392" spans="1:6" ht="20.95" x14ac:dyDescent="0.25">
      <c r="A392" s="25" t="s">
        <v>554</v>
      </c>
      <c r="B392" s="64" t="s">
        <v>516</v>
      </c>
      <c r="C392" s="27" t="s">
        <v>975</v>
      </c>
      <c r="D392" s="28">
        <v>785880</v>
      </c>
      <c r="E392" s="65">
        <v>745920</v>
      </c>
      <c r="F392" s="66">
        <f t="shared" si="5"/>
        <v>39960</v>
      </c>
    </row>
    <row r="393" spans="1:6" ht="20.95" x14ac:dyDescent="0.25">
      <c r="A393" s="25" t="s">
        <v>905</v>
      </c>
      <c r="B393" s="64" t="s">
        <v>516</v>
      </c>
      <c r="C393" s="27" t="s">
        <v>976</v>
      </c>
      <c r="D393" s="28">
        <v>785880</v>
      </c>
      <c r="E393" s="65">
        <v>745920</v>
      </c>
      <c r="F393" s="66">
        <f t="shared" si="5"/>
        <v>39960</v>
      </c>
    </row>
    <row r="394" spans="1:6" ht="12.9" x14ac:dyDescent="0.25">
      <c r="A394" s="25" t="s">
        <v>740</v>
      </c>
      <c r="B394" s="64" t="s">
        <v>516</v>
      </c>
      <c r="C394" s="27" t="s">
        <v>977</v>
      </c>
      <c r="D394" s="28">
        <v>890290.67</v>
      </c>
      <c r="E394" s="65">
        <v>654984.12</v>
      </c>
      <c r="F394" s="66">
        <f t="shared" si="5"/>
        <v>235306.55000000005</v>
      </c>
    </row>
    <row r="395" spans="1:6" ht="20.95" x14ac:dyDescent="0.25">
      <c r="A395" s="25" t="s">
        <v>558</v>
      </c>
      <c r="B395" s="64" t="s">
        <v>516</v>
      </c>
      <c r="C395" s="27" t="s">
        <v>978</v>
      </c>
      <c r="D395" s="28">
        <v>44235387.909999996</v>
      </c>
      <c r="E395" s="65">
        <v>34199226.380000003</v>
      </c>
      <c r="F395" s="66">
        <f t="shared" si="5"/>
        <v>10036161.529999994</v>
      </c>
    </row>
    <row r="396" spans="1:6" ht="12.9" x14ac:dyDescent="0.25">
      <c r="A396" s="25" t="s">
        <v>560</v>
      </c>
      <c r="B396" s="64" t="s">
        <v>516</v>
      </c>
      <c r="C396" s="27" t="s">
        <v>979</v>
      </c>
      <c r="D396" s="28">
        <v>37847318.469999999</v>
      </c>
      <c r="E396" s="65">
        <v>29067499.399999999</v>
      </c>
      <c r="F396" s="66">
        <f t="shared" si="5"/>
        <v>8779819.0700000003</v>
      </c>
    </row>
    <row r="397" spans="1:6" ht="31.2" x14ac:dyDescent="0.25">
      <c r="A397" s="25" t="s">
        <v>562</v>
      </c>
      <c r="B397" s="64" t="s">
        <v>516</v>
      </c>
      <c r="C397" s="27" t="s">
        <v>980</v>
      </c>
      <c r="D397" s="28">
        <v>8297100</v>
      </c>
      <c r="E397" s="65">
        <v>5676844</v>
      </c>
      <c r="F397" s="66">
        <f t="shared" si="5"/>
        <v>2620256</v>
      </c>
    </row>
    <row r="398" spans="1:6" ht="12.9" x14ac:dyDescent="0.25">
      <c r="A398" s="25" t="s">
        <v>564</v>
      </c>
      <c r="B398" s="64" t="s">
        <v>516</v>
      </c>
      <c r="C398" s="27" t="s">
        <v>981</v>
      </c>
      <c r="D398" s="28">
        <v>29550218.469999999</v>
      </c>
      <c r="E398" s="65">
        <v>23390655.399999999</v>
      </c>
      <c r="F398" s="66">
        <f t="shared" si="5"/>
        <v>6159563.0700000003</v>
      </c>
    </row>
    <row r="399" spans="1:6" ht="12.9" x14ac:dyDescent="0.25">
      <c r="A399" s="25" t="s">
        <v>917</v>
      </c>
      <c r="B399" s="64" t="s">
        <v>516</v>
      </c>
      <c r="C399" s="27" t="s">
        <v>982</v>
      </c>
      <c r="D399" s="28">
        <v>6388069.4400000004</v>
      </c>
      <c r="E399" s="65">
        <v>5131726.9800000004</v>
      </c>
      <c r="F399" s="66">
        <f t="shared" ref="F399:F462" si="6">IF(OR(D399="-",IF(E399="-",0,E399)&gt;=IF(D399="-",0,D399)),"-",IF(D399="-",0,D399)-IF(E399="-",0,E399))</f>
        <v>1256342.46</v>
      </c>
    </row>
    <row r="400" spans="1:6" ht="12.9" x14ac:dyDescent="0.25">
      <c r="A400" s="25" t="s">
        <v>921</v>
      </c>
      <c r="B400" s="64" t="s">
        <v>516</v>
      </c>
      <c r="C400" s="27" t="s">
        <v>983</v>
      </c>
      <c r="D400" s="28">
        <v>6388069.4400000004</v>
      </c>
      <c r="E400" s="65">
        <v>5131726.9800000004</v>
      </c>
      <c r="F400" s="66">
        <f t="shared" si="6"/>
        <v>1256342.46</v>
      </c>
    </row>
    <row r="401" spans="1:6" ht="12.9" x14ac:dyDescent="0.25">
      <c r="A401" s="25" t="s">
        <v>566</v>
      </c>
      <c r="B401" s="64" t="s">
        <v>516</v>
      </c>
      <c r="C401" s="27" t="s">
        <v>984</v>
      </c>
      <c r="D401" s="28">
        <v>1910395.41</v>
      </c>
      <c r="E401" s="65">
        <v>1707071.73</v>
      </c>
      <c r="F401" s="66">
        <f t="shared" si="6"/>
        <v>203323.67999999993</v>
      </c>
    </row>
    <row r="402" spans="1:6" ht="31.2" x14ac:dyDescent="0.25">
      <c r="A402" s="25" t="s">
        <v>747</v>
      </c>
      <c r="B402" s="64" t="s">
        <v>516</v>
      </c>
      <c r="C402" s="27" t="s">
        <v>985</v>
      </c>
      <c r="D402" s="28">
        <v>1910395.41</v>
      </c>
      <c r="E402" s="65">
        <v>1707071.73</v>
      </c>
      <c r="F402" s="66">
        <f t="shared" si="6"/>
        <v>203323.67999999993</v>
      </c>
    </row>
    <row r="403" spans="1:6" ht="31.2" x14ac:dyDescent="0.25">
      <c r="A403" s="25" t="s">
        <v>749</v>
      </c>
      <c r="B403" s="64" t="s">
        <v>516</v>
      </c>
      <c r="C403" s="27" t="s">
        <v>986</v>
      </c>
      <c r="D403" s="28">
        <v>1910395.41</v>
      </c>
      <c r="E403" s="65">
        <v>1707071.73</v>
      </c>
      <c r="F403" s="66">
        <f t="shared" si="6"/>
        <v>203323.67999999993</v>
      </c>
    </row>
    <row r="404" spans="1:6" ht="12.9" x14ac:dyDescent="0.25">
      <c r="A404" s="52" t="s">
        <v>987</v>
      </c>
      <c r="B404" s="53" t="s">
        <v>516</v>
      </c>
      <c r="C404" s="54" t="s">
        <v>988</v>
      </c>
      <c r="D404" s="55">
        <v>284169974.57999998</v>
      </c>
      <c r="E404" s="56">
        <v>185104530.69999999</v>
      </c>
      <c r="F404" s="57">
        <f t="shared" si="6"/>
        <v>99065443.879999995</v>
      </c>
    </row>
    <row r="405" spans="1:6" ht="41.4" x14ac:dyDescent="0.25">
      <c r="A405" s="25" t="s">
        <v>520</v>
      </c>
      <c r="B405" s="64" t="s">
        <v>516</v>
      </c>
      <c r="C405" s="27" t="s">
        <v>989</v>
      </c>
      <c r="D405" s="28">
        <v>3675400</v>
      </c>
      <c r="E405" s="65">
        <v>2455520.2400000002</v>
      </c>
      <c r="F405" s="66">
        <f t="shared" si="6"/>
        <v>1219879.7599999998</v>
      </c>
    </row>
    <row r="406" spans="1:6" ht="20.95" x14ac:dyDescent="0.25">
      <c r="A406" s="25" t="s">
        <v>530</v>
      </c>
      <c r="B406" s="64" t="s">
        <v>516</v>
      </c>
      <c r="C406" s="27" t="s">
        <v>990</v>
      </c>
      <c r="D406" s="28">
        <v>3675400</v>
      </c>
      <c r="E406" s="65">
        <v>2455520.2400000002</v>
      </c>
      <c r="F406" s="66">
        <f t="shared" si="6"/>
        <v>1219879.7599999998</v>
      </c>
    </row>
    <row r="407" spans="1:6" ht="12.9" x14ac:dyDescent="0.25">
      <c r="A407" s="25" t="s">
        <v>532</v>
      </c>
      <c r="B407" s="64" t="s">
        <v>516</v>
      </c>
      <c r="C407" s="27" t="s">
        <v>991</v>
      </c>
      <c r="D407" s="28">
        <v>2831000</v>
      </c>
      <c r="E407" s="65">
        <v>1913256.04</v>
      </c>
      <c r="F407" s="66">
        <f t="shared" si="6"/>
        <v>917743.96</v>
      </c>
    </row>
    <row r="408" spans="1:6" ht="20.95" x14ac:dyDescent="0.25">
      <c r="A408" s="25" t="s">
        <v>534</v>
      </c>
      <c r="B408" s="64" t="s">
        <v>516</v>
      </c>
      <c r="C408" s="27" t="s">
        <v>992</v>
      </c>
      <c r="D408" s="28">
        <v>8000</v>
      </c>
      <c r="E408" s="65">
        <v>7817.8</v>
      </c>
      <c r="F408" s="66">
        <f t="shared" si="6"/>
        <v>182.19999999999982</v>
      </c>
    </row>
    <row r="409" spans="1:6" ht="31.2" x14ac:dyDescent="0.25">
      <c r="A409" s="25" t="s">
        <v>538</v>
      </c>
      <c r="B409" s="64" t="s">
        <v>516</v>
      </c>
      <c r="C409" s="27" t="s">
        <v>993</v>
      </c>
      <c r="D409" s="28">
        <v>836400</v>
      </c>
      <c r="E409" s="65">
        <v>534446.4</v>
      </c>
      <c r="F409" s="66">
        <f t="shared" si="6"/>
        <v>301953.59999999998</v>
      </c>
    </row>
    <row r="410" spans="1:6" ht="20.95" x14ac:dyDescent="0.25">
      <c r="A410" s="25" t="s">
        <v>540</v>
      </c>
      <c r="B410" s="64" t="s">
        <v>516</v>
      </c>
      <c r="C410" s="27" t="s">
        <v>994</v>
      </c>
      <c r="D410" s="28">
        <v>96000</v>
      </c>
      <c r="E410" s="65">
        <v>45350.54</v>
      </c>
      <c r="F410" s="66">
        <f t="shared" si="6"/>
        <v>50649.46</v>
      </c>
    </row>
    <row r="411" spans="1:6" ht="20.95" x14ac:dyDescent="0.25">
      <c r="A411" s="25" t="s">
        <v>542</v>
      </c>
      <c r="B411" s="64" t="s">
        <v>516</v>
      </c>
      <c r="C411" s="27" t="s">
        <v>995</v>
      </c>
      <c r="D411" s="28">
        <v>96000</v>
      </c>
      <c r="E411" s="65">
        <v>45350.54</v>
      </c>
      <c r="F411" s="66">
        <f t="shared" si="6"/>
        <v>50649.46</v>
      </c>
    </row>
    <row r="412" spans="1:6" ht="20.95" x14ac:dyDescent="0.25">
      <c r="A412" s="25" t="s">
        <v>544</v>
      </c>
      <c r="B412" s="64" t="s">
        <v>516</v>
      </c>
      <c r="C412" s="27" t="s">
        <v>996</v>
      </c>
      <c r="D412" s="28">
        <v>41110</v>
      </c>
      <c r="E412" s="65">
        <v>19800</v>
      </c>
      <c r="F412" s="66">
        <f t="shared" si="6"/>
        <v>21310</v>
      </c>
    </row>
    <row r="413" spans="1:6" ht="12.9" x14ac:dyDescent="0.25">
      <c r="A413" s="25" t="s">
        <v>548</v>
      </c>
      <c r="B413" s="64" t="s">
        <v>516</v>
      </c>
      <c r="C413" s="27" t="s">
        <v>997</v>
      </c>
      <c r="D413" s="28">
        <v>54890</v>
      </c>
      <c r="E413" s="65">
        <v>25550.54</v>
      </c>
      <c r="F413" s="66">
        <f t="shared" si="6"/>
        <v>29339.46</v>
      </c>
    </row>
    <row r="414" spans="1:6" ht="20.95" x14ac:dyDescent="0.25">
      <c r="A414" s="25" t="s">
        <v>810</v>
      </c>
      <c r="B414" s="64" t="s">
        <v>516</v>
      </c>
      <c r="C414" s="27" t="s">
        <v>998</v>
      </c>
      <c r="D414" s="28">
        <v>30281629.25</v>
      </c>
      <c r="E414" s="65">
        <v>8153086.4699999997</v>
      </c>
      <c r="F414" s="66">
        <f t="shared" si="6"/>
        <v>22128542.780000001</v>
      </c>
    </row>
    <row r="415" spans="1:6" ht="12.9" x14ac:dyDescent="0.25">
      <c r="A415" s="25" t="s">
        <v>812</v>
      </c>
      <c r="B415" s="64" t="s">
        <v>516</v>
      </c>
      <c r="C415" s="27" t="s">
        <v>999</v>
      </c>
      <c r="D415" s="28">
        <v>30281629.25</v>
      </c>
      <c r="E415" s="65">
        <v>8153086.4699999997</v>
      </c>
      <c r="F415" s="66">
        <f t="shared" si="6"/>
        <v>22128542.780000001</v>
      </c>
    </row>
    <row r="416" spans="1:6" ht="20.95" x14ac:dyDescent="0.25">
      <c r="A416" s="25" t="s">
        <v>816</v>
      </c>
      <c r="B416" s="64" t="s">
        <v>516</v>
      </c>
      <c r="C416" s="27" t="s">
        <v>1000</v>
      </c>
      <c r="D416" s="28">
        <v>30281629.25</v>
      </c>
      <c r="E416" s="65">
        <v>8153086.4699999997</v>
      </c>
      <c r="F416" s="66">
        <f t="shared" si="6"/>
        <v>22128542.780000001</v>
      </c>
    </row>
    <row r="417" spans="1:6" ht="20.95" x14ac:dyDescent="0.25">
      <c r="A417" s="25" t="s">
        <v>558</v>
      </c>
      <c r="B417" s="64" t="s">
        <v>516</v>
      </c>
      <c r="C417" s="27" t="s">
        <v>1001</v>
      </c>
      <c r="D417" s="28">
        <v>250116945.33000001</v>
      </c>
      <c r="E417" s="65">
        <v>174450573.44999999</v>
      </c>
      <c r="F417" s="66">
        <f t="shared" si="6"/>
        <v>75666371.880000025</v>
      </c>
    </row>
    <row r="418" spans="1:6" ht="12.9" x14ac:dyDescent="0.25">
      <c r="A418" s="25" t="s">
        <v>560</v>
      </c>
      <c r="B418" s="64" t="s">
        <v>516</v>
      </c>
      <c r="C418" s="27" t="s">
        <v>1002</v>
      </c>
      <c r="D418" s="28">
        <v>250116945.33000001</v>
      </c>
      <c r="E418" s="65">
        <v>174450573.44999999</v>
      </c>
      <c r="F418" s="66">
        <f t="shared" si="6"/>
        <v>75666371.880000025</v>
      </c>
    </row>
    <row r="419" spans="1:6" ht="31.2" x14ac:dyDescent="0.25">
      <c r="A419" s="25" t="s">
        <v>562</v>
      </c>
      <c r="B419" s="64" t="s">
        <v>516</v>
      </c>
      <c r="C419" s="27" t="s">
        <v>1003</v>
      </c>
      <c r="D419" s="28">
        <v>216753168.66999999</v>
      </c>
      <c r="E419" s="65">
        <v>155755634.5</v>
      </c>
      <c r="F419" s="66">
        <f t="shared" si="6"/>
        <v>60997534.169999987</v>
      </c>
    </row>
    <row r="420" spans="1:6" ht="12.9" x14ac:dyDescent="0.25">
      <c r="A420" s="25" t="s">
        <v>564</v>
      </c>
      <c r="B420" s="64" t="s">
        <v>516</v>
      </c>
      <c r="C420" s="27" t="s">
        <v>1004</v>
      </c>
      <c r="D420" s="28">
        <v>33363776.66</v>
      </c>
      <c r="E420" s="65">
        <v>18694938.949999999</v>
      </c>
      <c r="F420" s="66">
        <f t="shared" si="6"/>
        <v>14668837.710000001</v>
      </c>
    </row>
    <row r="421" spans="1:6" ht="12.9" x14ac:dyDescent="0.25">
      <c r="A421" s="52" t="s">
        <v>1005</v>
      </c>
      <c r="B421" s="53" t="s">
        <v>516</v>
      </c>
      <c r="C421" s="54" t="s">
        <v>1006</v>
      </c>
      <c r="D421" s="55">
        <v>280398574.57999998</v>
      </c>
      <c r="E421" s="56">
        <v>182603659.91999999</v>
      </c>
      <c r="F421" s="57">
        <f t="shared" si="6"/>
        <v>97794914.659999996</v>
      </c>
    </row>
    <row r="422" spans="1:6" ht="20.95" x14ac:dyDescent="0.25">
      <c r="A422" s="25" t="s">
        <v>810</v>
      </c>
      <c r="B422" s="64" t="s">
        <v>516</v>
      </c>
      <c r="C422" s="27" t="s">
        <v>1007</v>
      </c>
      <c r="D422" s="28">
        <v>30281629.25</v>
      </c>
      <c r="E422" s="65">
        <v>8153086.4699999997</v>
      </c>
      <c r="F422" s="66">
        <f t="shared" si="6"/>
        <v>22128542.780000001</v>
      </c>
    </row>
    <row r="423" spans="1:6" ht="12.9" x14ac:dyDescent="0.25">
      <c r="A423" s="25" t="s">
        <v>812</v>
      </c>
      <c r="B423" s="64" t="s">
        <v>516</v>
      </c>
      <c r="C423" s="27" t="s">
        <v>1008</v>
      </c>
      <c r="D423" s="28">
        <v>30281629.25</v>
      </c>
      <c r="E423" s="65">
        <v>8153086.4699999997</v>
      </c>
      <c r="F423" s="66">
        <f t="shared" si="6"/>
        <v>22128542.780000001</v>
      </c>
    </row>
    <row r="424" spans="1:6" ht="20.95" x14ac:dyDescent="0.25">
      <c r="A424" s="25" t="s">
        <v>816</v>
      </c>
      <c r="B424" s="64" t="s">
        <v>516</v>
      </c>
      <c r="C424" s="27" t="s">
        <v>1009</v>
      </c>
      <c r="D424" s="28">
        <v>30281629.25</v>
      </c>
      <c r="E424" s="65">
        <v>8153086.4699999997</v>
      </c>
      <c r="F424" s="66">
        <f t="shared" si="6"/>
        <v>22128542.780000001</v>
      </c>
    </row>
    <row r="425" spans="1:6" ht="20.95" x14ac:dyDescent="0.25">
      <c r="A425" s="25" t="s">
        <v>558</v>
      </c>
      <c r="B425" s="64" t="s">
        <v>516</v>
      </c>
      <c r="C425" s="27" t="s">
        <v>1010</v>
      </c>
      <c r="D425" s="28">
        <v>250116945.33000001</v>
      </c>
      <c r="E425" s="65">
        <v>174450573.44999999</v>
      </c>
      <c r="F425" s="66">
        <f t="shared" si="6"/>
        <v>75666371.880000025</v>
      </c>
    </row>
    <row r="426" spans="1:6" ht="12.9" x14ac:dyDescent="0.25">
      <c r="A426" s="25" t="s">
        <v>560</v>
      </c>
      <c r="B426" s="64" t="s">
        <v>516</v>
      </c>
      <c r="C426" s="27" t="s">
        <v>1011</v>
      </c>
      <c r="D426" s="28">
        <v>250116945.33000001</v>
      </c>
      <c r="E426" s="65">
        <v>174450573.44999999</v>
      </c>
      <c r="F426" s="66">
        <f t="shared" si="6"/>
        <v>75666371.880000025</v>
      </c>
    </row>
    <row r="427" spans="1:6" ht="31.2" x14ac:dyDescent="0.25">
      <c r="A427" s="25" t="s">
        <v>562</v>
      </c>
      <c r="B427" s="64" t="s">
        <v>516</v>
      </c>
      <c r="C427" s="27" t="s">
        <v>1012</v>
      </c>
      <c r="D427" s="28">
        <v>216753168.66999999</v>
      </c>
      <c r="E427" s="65">
        <v>155755634.5</v>
      </c>
      <c r="F427" s="66">
        <f t="shared" si="6"/>
        <v>60997534.169999987</v>
      </c>
    </row>
    <row r="428" spans="1:6" ht="12.9" x14ac:dyDescent="0.25">
      <c r="A428" s="25" t="s">
        <v>564</v>
      </c>
      <c r="B428" s="64" t="s">
        <v>516</v>
      </c>
      <c r="C428" s="27" t="s">
        <v>1013</v>
      </c>
      <c r="D428" s="28">
        <v>33363776.66</v>
      </c>
      <c r="E428" s="65">
        <v>18694938.949999999</v>
      </c>
      <c r="F428" s="66">
        <f t="shared" si="6"/>
        <v>14668837.710000001</v>
      </c>
    </row>
    <row r="429" spans="1:6" ht="12.9" x14ac:dyDescent="0.25">
      <c r="A429" s="52" t="s">
        <v>1014</v>
      </c>
      <c r="B429" s="53" t="s">
        <v>516</v>
      </c>
      <c r="C429" s="54" t="s">
        <v>1015</v>
      </c>
      <c r="D429" s="55">
        <v>3771400</v>
      </c>
      <c r="E429" s="56">
        <v>2500870.7799999998</v>
      </c>
      <c r="F429" s="57">
        <f t="shared" si="6"/>
        <v>1270529.2200000002</v>
      </c>
    </row>
    <row r="430" spans="1:6" ht="41.4" x14ac:dyDescent="0.25">
      <c r="A430" s="25" t="s">
        <v>520</v>
      </c>
      <c r="B430" s="64" t="s">
        <v>516</v>
      </c>
      <c r="C430" s="27" t="s">
        <v>1016</v>
      </c>
      <c r="D430" s="28">
        <v>3675400</v>
      </c>
      <c r="E430" s="65">
        <v>2455520.2400000002</v>
      </c>
      <c r="F430" s="66">
        <f t="shared" si="6"/>
        <v>1219879.7599999998</v>
      </c>
    </row>
    <row r="431" spans="1:6" ht="20.95" x14ac:dyDescent="0.25">
      <c r="A431" s="25" t="s">
        <v>530</v>
      </c>
      <c r="B431" s="64" t="s">
        <v>516</v>
      </c>
      <c r="C431" s="27" t="s">
        <v>1017</v>
      </c>
      <c r="D431" s="28">
        <v>3675400</v>
      </c>
      <c r="E431" s="65">
        <v>2455520.2400000002</v>
      </c>
      <c r="F431" s="66">
        <f t="shared" si="6"/>
        <v>1219879.7599999998</v>
      </c>
    </row>
    <row r="432" spans="1:6" ht="12.9" x14ac:dyDescent="0.25">
      <c r="A432" s="25" t="s">
        <v>532</v>
      </c>
      <c r="B432" s="64" t="s">
        <v>516</v>
      </c>
      <c r="C432" s="27" t="s">
        <v>1018</v>
      </c>
      <c r="D432" s="28">
        <v>2831000</v>
      </c>
      <c r="E432" s="65">
        <v>1913256.04</v>
      </c>
      <c r="F432" s="66">
        <f t="shared" si="6"/>
        <v>917743.96</v>
      </c>
    </row>
    <row r="433" spans="1:6" ht="20.95" x14ac:dyDescent="0.25">
      <c r="A433" s="25" t="s">
        <v>534</v>
      </c>
      <c r="B433" s="64" t="s">
        <v>516</v>
      </c>
      <c r="C433" s="27" t="s">
        <v>1019</v>
      </c>
      <c r="D433" s="28">
        <v>8000</v>
      </c>
      <c r="E433" s="65">
        <v>7817.8</v>
      </c>
      <c r="F433" s="66">
        <f t="shared" si="6"/>
        <v>182.19999999999982</v>
      </c>
    </row>
    <row r="434" spans="1:6" ht="31.2" x14ac:dyDescent="0.25">
      <c r="A434" s="25" t="s">
        <v>538</v>
      </c>
      <c r="B434" s="64" t="s">
        <v>516</v>
      </c>
      <c r="C434" s="27" t="s">
        <v>1020</v>
      </c>
      <c r="D434" s="28">
        <v>836400</v>
      </c>
      <c r="E434" s="65">
        <v>534446.4</v>
      </c>
      <c r="F434" s="66">
        <f t="shared" si="6"/>
        <v>301953.59999999998</v>
      </c>
    </row>
    <row r="435" spans="1:6" ht="20.95" x14ac:dyDescent="0.25">
      <c r="A435" s="25" t="s">
        <v>540</v>
      </c>
      <c r="B435" s="64" t="s">
        <v>516</v>
      </c>
      <c r="C435" s="27" t="s">
        <v>1021</v>
      </c>
      <c r="D435" s="28">
        <v>96000</v>
      </c>
      <c r="E435" s="65">
        <v>45350.54</v>
      </c>
      <c r="F435" s="66">
        <f t="shared" si="6"/>
        <v>50649.46</v>
      </c>
    </row>
    <row r="436" spans="1:6" ht="20.95" x14ac:dyDescent="0.25">
      <c r="A436" s="25" t="s">
        <v>542</v>
      </c>
      <c r="B436" s="64" t="s">
        <v>516</v>
      </c>
      <c r="C436" s="27" t="s">
        <v>1022</v>
      </c>
      <c r="D436" s="28">
        <v>96000</v>
      </c>
      <c r="E436" s="65">
        <v>45350.54</v>
      </c>
      <c r="F436" s="66">
        <f t="shared" si="6"/>
        <v>50649.46</v>
      </c>
    </row>
    <row r="437" spans="1:6" ht="20.95" x14ac:dyDescent="0.25">
      <c r="A437" s="25" t="s">
        <v>544</v>
      </c>
      <c r="B437" s="64" t="s">
        <v>516</v>
      </c>
      <c r="C437" s="27" t="s">
        <v>1023</v>
      </c>
      <c r="D437" s="28">
        <v>41110</v>
      </c>
      <c r="E437" s="65">
        <v>19800</v>
      </c>
      <c r="F437" s="66">
        <f t="shared" si="6"/>
        <v>21310</v>
      </c>
    </row>
    <row r="438" spans="1:6" ht="12.9" x14ac:dyDescent="0.25">
      <c r="A438" s="25" t="s">
        <v>548</v>
      </c>
      <c r="B438" s="64" t="s">
        <v>516</v>
      </c>
      <c r="C438" s="27" t="s">
        <v>1024</v>
      </c>
      <c r="D438" s="28">
        <v>54890</v>
      </c>
      <c r="E438" s="65">
        <v>25550.54</v>
      </c>
      <c r="F438" s="66">
        <f t="shared" si="6"/>
        <v>29339.46</v>
      </c>
    </row>
    <row r="439" spans="1:6" ht="12.9" x14ac:dyDescent="0.25">
      <c r="A439" s="52" t="s">
        <v>1025</v>
      </c>
      <c r="B439" s="53" t="s">
        <v>516</v>
      </c>
      <c r="C439" s="54" t="s">
        <v>1026</v>
      </c>
      <c r="D439" s="55">
        <v>100888583.75</v>
      </c>
      <c r="E439" s="56">
        <v>84949076.400000006</v>
      </c>
      <c r="F439" s="57">
        <f t="shared" si="6"/>
        <v>15939507.349999994</v>
      </c>
    </row>
    <row r="440" spans="1:6" ht="20.95" x14ac:dyDescent="0.25">
      <c r="A440" s="25" t="s">
        <v>540</v>
      </c>
      <c r="B440" s="64" t="s">
        <v>516</v>
      </c>
      <c r="C440" s="27" t="s">
        <v>1027</v>
      </c>
      <c r="D440" s="28">
        <v>584600</v>
      </c>
      <c r="E440" s="65">
        <v>319303.40999999997</v>
      </c>
      <c r="F440" s="66">
        <f t="shared" si="6"/>
        <v>265296.59000000003</v>
      </c>
    </row>
    <row r="441" spans="1:6" ht="20.95" x14ac:dyDescent="0.25">
      <c r="A441" s="25" t="s">
        <v>542</v>
      </c>
      <c r="B441" s="64" t="s">
        <v>516</v>
      </c>
      <c r="C441" s="27" t="s">
        <v>1028</v>
      </c>
      <c r="D441" s="28">
        <v>584600</v>
      </c>
      <c r="E441" s="65">
        <v>319303.40999999997</v>
      </c>
      <c r="F441" s="66">
        <f t="shared" si="6"/>
        <v>265296.59000000003</v>
      </c>
    </row>
    <row r="442" spans="1:6" ht="12.9" x14ac:dyDescent="0.25">
      <c r="A442" s="25" t="s">
        <v>548</v>
      </c>
      <c r="B442" s="64" t="s">
        <v>516</v>
      </c>
      <c r="C442" s="27" t="s">
        <v>1029</v>
      </c>
      <c r="D442" s="28">
        <v>584600</v>
      </c>
      <c r="E442" s="65">
        <v>319303.40999999997</v>
      </c>
      <c r="F442" s="66">
        <f t="shared" si="6"/>
        <v>265296.59000000003</v>
      </c>
    </row>
    <row r="443" spans="1:6" ht="12.9" x14ac:dyDescent="0.25">
      <c r="A443" s="25" t="s">
        <v>552</v>
      </c>
      <c r="B443" s="64" t="s">
        <v>516</v>
      </c>
      <c r="C443" s="27" t="s">
        <v>1030</v>
      </c>
      <c r="D443" s="28">
        <v>41869045.450000003</v>
      </c>
      <c r="E443" s="65">
        <v>28905524.690000001</v>
      </c>
      <c r="F443" s="66">
        <f t="shared" si="6"/>
        <v>12963520.760000002</v>
      </c>
    </row>
    <row r="444" spans="1:6" ht="12.9" x14ac:dyDescent="0.25">
      <c r="A444" s="25" t="s">
        <v>1031</v>
      </c>
      <c r="B444" s="64" t="s">
        <v>516</v>
      </c>
      <c r="C444" s="27" t="s">
        <v>1032</v>
      </c>
      <c r="D444" s="28">
        <v>11127800</v>
      </c>
      <c r="E444" s="65">
        <v>7402534.1799999997</v>
      </c>
      <c r="F444" s="66">
        <f t="shared" si="6"/>
        <v>3725265.8200000003</v>
      </c>
    </row>
    <row r="445" spans="1:6" ht="12.9" x14ac:dyDescent="0.25">
      <c r="A445" s="25" t="s">
        <v>1033</v>
      </c>
      <c r="B445" s="64" t="s">
        <v>516</v>
      </c>
      <c r="C445" s="27" t="s">
        <v>1034</v>
      </c>
      <c r="D445" s="28">
        <v>10857800</v>
      </c>
      <c r="E445" s="65">
        <v>7209034.1799999997</v>
      </c>
      <c r="F445" s="66">
        <f t="shared" si="6"/>
        <v>3648765.8200000003</v>
      </c>
    </row>
    <row r="446" spans="1:6" ht="20.95" x14ac:dyDescent="0.25">
      <c r="A446" s="25" t="s">
        <v>1035</v>
      </c>
      <c r="B446" s="64" t="s">
        <v>516</v>
      </c>
      <c r="C446" s="27" t="s">
        <v>1036</v>
      </c>
      <c r="D446" s="28">
        <v>270000</v>
      </c>
      <c r="E446" s="65">
        <v>193500</v>
      </c>
      <c r="F446" s="66">
        <f t="shared" si="6"/>
        <v>76500</v>
      </c>
    </row>
    <row r="447" spans="1:6" ht="20.95" x14ac:dyDescent="0.25">
      <c r="A447" s="25" t="s">
        <v>554</v>
      </c>
      <c r="B447" s="64" t="s">
        <v>516</v>
      </c>
      <c r="C447" s="27" t="s">
        <v>1037</v>
      </c>
      <c r="D447" s="28">
        <v>30741245.449999999</v>
      </c>
      <c r="E447" s="65">
        <v>21502990.510000002</v>
      </c>
      <c r="F447" s="66">
        <f t="shared" si="6"/>
        <v>9238254.9399999976</v>
      </c>
    </row>
    <row r="448" spans="1:6" ht="20.95" x14ac:dyDescent="0.25">
      <c r="A448" s="25" t="s">
        <v>556</v>
      </c>
      <c r="B448" s="64" t="s">
        <v>516</v>
      </c>
      <c r="C448" s="27" t="s">
        <v>1038</v>
      </c>
      <c r="D448" s="28">
        <v>20077254.100000001</v>
      </c>
      <c r="E448" s="65">
        <v>12657657.310000001</v>
      </c>
      <c r="F448" s="66">
        <f t="shared" si="6"/>
        <v>7419596.790000001</v>
      </c>
    </row>
    <row r="449" spans="1:6" ht="12.9" x14ac:dyDescent="0.25">
      <c r="A449" s="25" t="s">
        <v>1039</v>
      </c>
      <c r="B449" s="64" t="s">
        <v>516</v>
      </c>
      <c r="C449" s="27" t="s">
        <v>1040</v>
      </c>
      <c r="D449" s="28">
        <v>10663991.35</v>
      </c>
      <c r="E449" s="65">
        <v>8845333.1999999993</v>
      </c>
      <c r="F449" s="66">
        <f t="shared" si="6"/>
        <v>1818658.1500000004</v>
      </c>
    </row>
    <row r="450" spans="1:6" ht="20.95" x14ac:dyDescent="0.25">
      <c r="A450" s="25" t="s">
        <v>810</v>
      </c>
      <c r="B450" s="64" t="s">
        <v>516</v>
      </c>
      <c r="C450" s="27" t="s">
        <v>1041</v>
      </c>
      <c r="D450" s="28">
        <v>58234938.299999997</v>
      </c>
      <c r="E450" s="65">
        <v>55684248.299999997</v>
      </c>
      <c r="F450" s="66">
        <f t="shared" si="6"/>
        <v>2550690</v>
      </c>
    </row>
    <row r="451" spans="1:6" ht="12.9" x14ac:dyDescent="0.25">
      <c r="A451" s="25" t="s">
        <v>812</v>
      </c>
      <c r="B451" s="64" t="s">
        <v>516</v>
      </c>
      <c r="C451" s="27" t="s">
        <v>1042</v>
      </c>
      <c r="D451" s="28">
        <v>58234938.299999997</v>
      </c>
      <c r="E451" s="65">
        <v>55684248.299999997</v>
      </c>
      <c r="F451" s="66">
        <f t="shared" si="6"/>
        <v>2550690</v>
      </c>
    </row>
    <row r="452" spans="1:6" ht="20.95" x14ac:dyDescent="0.25">
      <c r="A452" s="25" t="s">
        <v>814</v>
      </c>
      <c r="B452" s="64" t="s">
        <v>516</v>
      </c>
      <c r="C452" s="27" t="s">
        <v>1043</v>
      </c>
      <c r="D452" s="28">
        <v>58234938.299999997</v>
      </c>
      <c r="E452" s="65">
        <v>55684248.299999997</v>
      </c>
      <c r="F452" s="66">
        <f t="shared" si="6"/>
        <v>2550690</v>
      </c>
    </row>
    <row r="453" spans="1:6" ht="20.95" x14ac:dyDescent="0.25">
      <c r="A453" s="25" t="s">
        <v>558</v>
      </c>
      <c r="B453" s="64" t="s">
        <v>516</v>
      </c>
      <c r="C453" s="27" t="s">
        <v>1044</v>
      </c>
      <c r="D453" s="28">
        <v>200000</v>
      </c>
      <c r="E453" s="65">
        <v>40000</v>
      </c>
      <c r="F453" s="66">
        <f t="shared" si="6"/>
        <v>160000</v>
      </c>
    </row>
    <row r="454" spans="1:6" ht="12.9" x14ac:dyDescent="0.25">
      <c r="A454" s="25" t="s">
        <v>560</v>
      </c>
      <c r="B454" s="64" t="s">
        <v>516</v>
      </c>
      <c r="C454" s="27" t="s">
        <v>1045</v>
      </c>
      <c r="D454" s="28">
        <v>200000</v>
      </c>
      <c r="E454" s="65">
        <v>40000</v>
      </c>
      <c r="F454" s="66">
        <f t="shared" si="6"/>
        <v>160000</v>
      </c>
    </row>
    <row r="455" spans="1:6" ht="12.9" x14ac:dyDescent="0.25">
      <c r="A455" s="25" t="s">
        <v>564</v>
      </c>
      <c r="B455" s="64" t="s">
        <v>516</v>
      </c>
      <c r="C455" s="27" t="s">
        <v>1046</v>
      </c>
      <c r="D455" s="28">
        <v>200000</v>
      </c>
      <c r="E455" s="65">
        <v>40000</v>
      </c>
      <c r="F455" s="66">
        <f t="shared" si="6"/>
        <v>160000</v>
      </c>
    </row>
    <row r="456" spans="1:6" ht="12.9" x14ac:dyDescent="0.25">
      <c r="A456" s="52" t="s">
        <v>1047</v>
      </c>
      <c r="B456" s="53" t="s">
        <v>516</v>
      </c>
      <c r="C456" s="54" t="s">
        <v>1048</v>
      </c>
      <c r="D456" s="55">
        <v>10857800</v>
      </c>
      <c r="E456" s="56">
        <v>7209034.1799999997</v>
      </c>
      <c r="F456" s="57">
        <f t="shared" si="6"/>
        <v>3648765.8200000003</v>
      </c>
    </row>
    <row r="457" spans="1:6" ht="12.9" x14ac:dyDescent="0.25">
      <c r="A457" s="25" t="s">
        <v>552</v>
      </c>
      <c r="B457" s="64" t="s">
        <v>516</v>
      </c>
      <c r="C457" s="27" t="s">
        <v>1049</v>
      </c>
      <c r="D457" s="28">
        <v>10857800</v>
      </c>
      <c r="E457" s="65">
        <v>7209034.1799999997</v>
      </c>
      <c r="F457" s="66">
        <f t="shared" si="6"/>
        <v>3648765.8200000003</v>
      </c>
    </row>
    <row r="458" spans="1:6" ht="12.9" x14ac:dyDescent="0.25">
      <c r="A458" s="25" t="s">
        <v>1031</v>
      </c>
      <c r="B458" s="64" t="s">
        <v>516</v>
      </c>
      <c r="C458" s="27" t="s">
        <v>1050</v>
      </c>
      <c r="D458" s="28">
        <v>10857800</v>
      </c>
      <c r="E458" s="65">
        <v>7209034.1799999997</v>
      </c>
      <c r="F458" s="66">
        <f t="shared" si="6"/>
        <v>3648765.8200000003</v>
      </c>
    </row>
    <row r="459" spans="1:6" ht="12.9" x14ac:dyDescent="0.25">
      <c r="A459" s="25" t="s">
        <v>1033</v>
      </c>
      <c r="B459" s="64" t="s">
        <v>516</v>
      </c>
      <c r="C459" s="27" t="s">
        <v>1051</v>
      </c>
      <c r="D459" s="28">
        <v>10857800</v>
      </c>
      <c r="E459" s="65">
        <v>7209034.1799999997</v>
      </c>
      <c r="F459" s="66">
        <f t="shared" si="6"/>
        <v>3648765.8200000003</v>
      </c>
    </row>
    <row r="460" spans="1:6" ht="12.9" x14ac:dyDescent="0.25">
      <c r="A460" s="52" t="s">
        <v>1052</v>
      </c>
      <c r="B460" s="53" t="s">
        <v>516</v>
      </c>
      <c r="C460" s="54" t="s">
        <v>1053</v>
      </c>
      <c r="D460" s="55">
        <v>10124834.1</v>
      </c>
      <c r="E460" s="56">
        <v>8201018.5599999996</v>
      </c>
      <c r="F460" s="57">
        <f t="shared" si="6"/>
        <v>1923815.54</v>
      </c>
    </row>
    <row r="461" spans="1:6" ht="12.9" x14ac:dyDescent="0.25">
      <c r="A461" s="25" t="s">
        <v>552</v>
      </c>
      <c r="B461" s="64" t="s">
        <v>516</v>
      </c>
      <c r="C461" s="27" t="s">
        <v>1054</v>
      </c>
      <c r="D461" s="28">
        <v>10124834.1</v>
      </c>
      <c r="E461" s="65">
        <v>8201018.5599999996</v>
      </c>
      <c r="F461" s="66">
        <f t="shared" si="6"/>
        <v>1923815.54</v>
      </c>
    </row>
    <row r="462" spans="1:6" ht="12.9" x14ac:dyDescent="0.25">
      <c r="A462" s="25" t="s">
        <v>1031</v>
      </c>
      <c r="B462" s="64" t="s">
        <v>516</v>
      </c>
      <c r="C462" s="27" t="s">
        <v>1055</v>
      </c>
      <c r="D462" s="28">
        <v>270000</v>
      </c>
      <c r="E462" s="65">
        <v>193500</v>
      </c>
      <c r="F462" s="66">
        <f t="shared" si="6"/>
        <v>76500</v>
      </c>
    </row>
    <row r="463" spans="1:6" ht="20.95" x14ac:dyDescent="0.25">
      <c r="A463" s="25" t="s">
        <v>1035</v>
      </c>
      <c r="B463" s="64" t="s">
        <v>516</v>
      </c>
      <c r="C463" s="27" t="s">
        <v>1056</v>
      </c>
      <c r="D463" s="28">
        <v>270000</v>
      </c>
      <c r="E463" s="65">
        <v>193500</v>
      </c>
      <c r="F463" s="66">
        <f t="shared" ref="F463:F523" si="7">IF(OR(D463="-",IF(E463="-",0,E463)&gt;=IF(D463="-",0,D463)),"-",IF(D463="-",0,D463)-IF(E463="-",0,E463))</f>
        <v>76500</v>
      </c>
    </row>
    <row r="464" spans="1:6" ht="20.95" x14ac:dyDescent="0.25">
      <c r="A464" s="25" t="s">
        <v>554</v>
      </c>
      <c r="B464" s="64" t="s">
        <v>516</v>
      </c>
      <c r="C464" s="27" t="s">
        <v>1057</v>
      </c>
      <c r="D464" s="28">
        <v>9854834.0999999996</v>
      </c>
      <c r="E464" s="65">
        <v>8007518.5599999996</v>
      </c>
      <c r="F464" s="66">
        <f t="shared" si="7"/>
        <v>1847315.54</v>
      </c>
    </row>
    <row r="465" spans="1:6" ht="20.95" x14ac:dyDescent="0.25">
      <c r="A465" s="25" t="s">
        <v>556</v>
      </c>
      <c r="B465" s="64" t="s">
        <v>516</v>
      </c>
      <c r="C465" s="27" t="s">
        <v>1058</v>
      </c>
      <c r="D465" s="28">
        <v>1105254.1000000001</v>
      </c>
      <c r="E465" s="65">
        <v>839774.56</v>
      </c>
      <c r="F465" s="66">
        <f t="shared" si="7"/>
        <v>265479.54000000004</v>
      </c>
    </row>
    <row r="466" spans="1:6" ht="12.9" x14ac:dyDescent="0.25">
      <c r="A466" s="25" t="s">
        <v>1039</v>
      </c>
      <c r="B466" s="64" t="s">
        <v>516</v>
      </c>
      <c r="C466" s="27" t="s">
        <v>1059</v>
      </c>
      <c r="D466" s="28">
        <v>8749580</v>
      </c>
      <c r="E466" s="65">
        <v>7167744</v>
      </c>
      <c r="F466" s="66">
        <f t="shared" si="7"/>
        <v>1581836</v>
      </c>
    </row>
    <row r="467" spans="1:6" ht="12.9" x14ac:dyDescent="0.25">
      <c r="A467" s="52" t="s">
        <v>1060</v>
      </c>
      <c r="B467" s="53" t="s">
        <v>516</v>
      </c>
      <c r="C467" s="54" t="s">
        <v>1061</v>
      </c>
      <c r="D467" s="55">
        <v>79405949.650000006</v>
      </c>
      <c r="E467" s="56">
        <v>69352135.609999999</v>
      </c>
      <c r="F467" s="57">
        <f t="shared" si="7"/>
        <v>10053814.040000007</v>
      </c>
    </row>
    <row r="468" spans="1:6" ht="20.95" x14ac:dyDescent="0.25">
      <c r="A468" s="25" t="s">
        <v>540</v>
      </c>
      <c r="B468" s="64" t="s">
        <v>516</v>
      </c>
      <c r="C468" s="27" t="s">
        <v>1062</v>
      </c>
      <c r="D468" s="28">
        <v>284600</v>
      </c>
      <c r="E468" s="65">
        <v>172415.35999999999</v>
      </c>
      <c r="F468" s="66">
        <f t="shared" si="7"/>
        <v>112184.64000000001</v>
      </c>
    </row>
    <row r="469" spans="1:6" ht="20.95" x14ac:dyDescent="0.25">
      <c r="A469" s="25" t="s">
        <v>542</v>
      </c>
      <c r="B469" s="64" t="s">
        <v>516</v>
      </c>
      <c r="C469" s="27" t="s">
        <v>1063</v>
      </c>
      <c r="D469" s="28">
        <v>284600</v>
      </c>
      <c r="E469" s="65">
        <v>172415.35999999999</v>
      </c>
      <c r="F469" s="66">
        <f t="shared" si="7"/>
        <v>112184.64000000001</v>
      </c>
    </row>
    <row r="470" spans="1:6" ht="12.9" x14ac:dyDescent="0.25">
      <c r="A470" s="25" t="s">
        <v>548</v>
      </c>
      <c r="B470" s="64" t="s">
        <v>516</v>
      </c>
      <c r="C470" s="27" t="s">
        <v>1064</v>
      </c>
      <c r="D470" s="28">
        <v>284600</v>
      </c>
      <c r="E470" s="65">
        <v>172415.35999999999</v>
      </c>
      <c r="F470" s="66">
        <f t="shared" si="7"/>
        <v>112184.64000000001</v>
      </c>
    </row>
    <row r="471" spans="1:6" ht="12.9" x14ac:dyDescent="0.25">
      <c r="A471" s="25" t="s">
        <v>552</v>
      </c>
      <c r="B471" s="64" t="s">
        <v>516</v>
      </c>
      <c r="C471" s="27" t="s">
        <v>1065</v>
      </c>
      <c r="D471" s="28">
        <v>20886411.350000001</v>
      </c>
      <c r="E471" s="65">
        <v>13495471.949999999</v>
      </c>
      <c r="F471" s="66">
        <f t="shared" si="7"/>
        <v>7390939.4000000022</v>
      </c>
    </row>
    <row r="472" spans="1:6" ht="20.95" x14ac:dyDescent="0.25">
      <c r="A472" s="25" t="s">
        <v>554</v>
      </c>
      <c r="B472" s="64" t="s">
        <v>516</v>
      </c>
      <c r="C472" s="27" t="s">
        <v>1066</v>
      </c>
      <c r="D472" s="28">
        <v>20886411.350000001</v>
      </c>
      <c r="E472" s="65">
        <v>13495471.949999999</v>
      </c>
      <c r="F472" s="66">
        <f t="shared" si="7"/>
        <v>7390939.4000000022</v>
      </c>
    </row>
    <row r="473" spans="1:6" ht="20.95" x14ac:dyDescent="0.25">
      <c r="A473" s="25" t="s">
        <v>556</v>
      </c>
      <c r="B473" s="64" t="s">
        <v>516</v>
      </c>
      <c r="C473" s="27" t="s">
        <v>1067</v>
      </c>
      <c r="D473" s="28">
        <v>18972000</v>
      </c>
      <c r="E473" s="65">
        <v>11817882.75</v>
      </c>
      <c r="F473" s="66">
        <f t="shared" si="7"/>
        <v>7154117.25</v>
      </c>
    </row>
    <row r="474" spans="1:6" ht="12.9" x14ac:dyDescent="0.25">
      <c r="A474" s="25" t="s">
        <v>1039</v>
      </c>
      <c r="B474" s="64" t="s">
        <v>516</v>
      </c>
      <c r="C474" s="27" t="s">
        <v>1068</v>
      </c>
      <c r="D474" s="28">
        <v>1914411.35</v>
      </c>
      <c r="E474" s="65">
        <v>1677589.2</v>
      </c>
      <c r="F474" s="66">
        <f t="shared" si="7"/>
        <v>236822.15000000014</v>
      </c>
    </row>
    <row r="475" spans="1:6" ht="20.95" x14ac:dyDescent="0.25">
      <c r="A475" s="25" t="s">
        <v>810</v>
      </c>
      <c r="B475" s="64" t="s">
        <v>516</v>
      </c>
      <c r="C475" s="27" t="s">
        <v>1069</v>
      </c>
      <c r="D475" s="28">
        <v>58234938.299999997</v>
      </c>
      <c r="E475" s="65">
        <v>55684248.299999997</v>
      </c>
      <c r="F475" s="66">
        <f t="shared" si="7"/>
        <v>2550690</v>
      </c>
    </row>
    <row r="476" spans="1:6" ht="12.9" x14ac:dyDescent="0.25">
      <c r="A476" s="25" t="s">
        <v>812</v>
      </c>
      <c r="B476" s="64" t="s">
        <v>516</v>
      </c>
      <c r="C476" s="27" t="s">
        <v>1070</v>
      </c>
      <c r="D476" s="28">
        <v>58234938.299999997</v>
      </c>
      <c r="E476" s="65">
        <v>55684248.299999997</v>
      </c>
      <c r="F476" s="66">
        <f t="shared" si="7"/>
        <v>2550690</v>
      </c>
    </row>
    <row r="477" spans="1:6" ht="20.95" x14ac:dyDescent="0.25">
      <c r="A477" s="25" t="s">
        <v>814</v>
      </c>
      <c r="B477" s="64" t="s">
        <v>516</v>
      </c>
      <c r="C477" s="27" t="s">
        <v>1071</v>
      </c>
      <c r="D477" s="28">
        <v>58234938.299999997</v>
      </c>
      <c r="E477" s="65">
        <v>55684248.299999997</v>
      </c>
      <c r="F477" s="66">
        <f t="shared" si="7"/>
        <v>2550690</v>
      </c>
    </row>
    <row r="478" spans="1:6" ht="12.9" x14ac:dyDescent="0.25">
      <c r="A478" s="52" t="s">
        <v>1072</v>
      </c>
      <c r="B478" s="53" t="s">
        <v>516</v>
      </c>
      <c r="C478" s="54" t="s">
        <v>1073</v>
      </c>
      <c r="D478" s="55">
        <v>500000</v>
      </c>
      <c r="E478" s="56">
        <v>186888.05</v>
      </c>
      <c r="F478" s="57">
        <f t="shared" si="7"/>
        <v>313111.95</v>
      </c>
    </row>
    <row r="479" spans="1:6" ht="20.95" x14ac:dyDescent="0.25">
      <c r="A479" s="25" t="s">
        <v>540</v>
      </c>
      <c r="B479" s="64" t="s">
        <v>516</v>
      </c>
      <c r="C479" s="27" t="s">
        <v>1074</v>
      </c>
      <c r="D479" s="28">
        <v>300000</v>
      </c>
      <c r="E479" s="65">
        <v>146888.04999999999</v>
      </c>
      <c r="F479" s="66">
        <f t="shared" si="7"/>
        <v>153111.95000000001</v>
      </c>
    </row>
    <row r="480" spans="1:6" ht="20.95" x14ac:dyDescent="0.25">
      <c r="A480" s="25" t="s">
        <v>542</v>
      </c>
      <c r="B480" s="64" t="s">
        <v>516</v>
      </c>
      <c r="C480" s="27" t="s">
        <v>1075</v>
      </c>
      <c r="D480" s="28">
        <v>300000</v>
      </c>
      <c r="E480" s="65">
        <v>146888.04999999999</v>
      </c>
      <c r="F480" s="66">
        <f t="shared" si="7"/>
        <v>153111.95000000001</v>
      </c>
    </row>
    <row r="481" spans="1:6" ht="12.9" x14ac:dyDescent="0.25">
      <c r="A481" s="25" t="s">
        <v>548</v>
      </c>
      <c r="B481" s="64" t="s">
        <v>516</v>
      </c>
      <c r="C481" s="27" t="s">
        <v>1076</v>
      </c>
      <c r="D481" s="28">
        <v>300000</v>
      </c>
      <c r="E481" s="65">
        <v>146888.04999999999</v>
      </c>
      <c r="F481" s="66">
        <f t="shared" si="7"/>
        <v>153111.95000000001</v>
      </c>
    </row>
    <row r="482" spans="1:6" ht="20.95" x14ac:dyDescent="0.25">
      <c r="A482" s="25" t="s">
        <v>558</v>
      </c>
      <c r="B482" s="64" t="s">
        <v>516</v>
      </c>
      <c r="C482" s="27" t="s">
        <v>1077</v>
      </c>
      <c r="D482" s="28">
        <v>200000</v>
      </c>
      <c r="E482" s="65">
        <v>40000</v>
      </c>
      <c r="F482" s="66">
        <f t="shared" si="7"/>
        <v>160000</v>
      </c>
    </row>
    <row r="483" spans="1:6" ht="12.9" x14ac:dyDescent="0.25">
      <c r="A483" s="25" t="s">
        <v>560</v>
      </c>
      <c r="B483" s="64" t="s">
        <v>516</v>
      </c>
      <c r="C483" s="27" t="s">
        <v>1078</v>
      </c>
      <c r="D483" s="28">
        <v>200000</v>
      </c>
      <c r="E483" s="65">
        <v>40000</v>
      </c>
      <c r="F483" s="66">
        <f t="shared" si="7"/>
        <v>160000</v>
      </c>
    </row>
    <row r="484" spans="1:6" ht="12.9" x14ac:dyDescent="0.25">
      <c r="A484" s="25" t="s">
        <v>564</v>
      </c>
      <c r="B484" s="64" t="s">
        <v>516</v>
      </c>
      <c r="C484" s="27" t="s">
        <v>1079</v>
      </c>
      <c r="D484" s="28">
        <v>200000</v>
      </c>
      <c r="E484" s="65">
        <v>40000</v>
      </c>
      <c r="F484" s="66">
        <f t="shared" si="7"/>
        <v>160000</v>
      </c>
    </row>
    <row r="485" spans="1:6" ht="12.9" x14ac:dyDescent="0.25">
      <c r="A485" s="52" t="s">
        <v>1080</v>
      </c>
      <c r="B485" s="53" t="s">
        <v>516</v>
      </c>
      <c r="C485" s="54" t="s">
        <v>1081</v>
      </c>
      <c r="D485" s="55">
        <v>175723473.99000001</v>
      </c>
      <c r="E485" s="56">
        <v>59506144.149999999</v>
      </c>
      <c r="F485" s="57">
        <f t="shared" si="7"/>
        <v>116217329.84</v>
      </c>
    </row>
    <row r="486" spans="1:6" ht="20.95" x14ac:dyDescent="0.25">
      <c r="A486" s="25" t="s">
        <v>540</v>
      </c>
      <c r="B486" s="64" t="s">
        <v>516</v>
      </c>
      <c r="C486" s="27" t="s">
        <v>1082</v>
      </c>
      <c r="D486" s="28">
        <v>868000</v>
      </c>
      <c r="E486" s="65">
        <v>338836.37</v>
      </c>
      <c r="F486" s="66">
        <f t="shared" si="7"/>
        <v>529163.63</v>
      </c>
    </row>
    <row r="487" spans="1:6" ht="20.95" x14ac:dyDescent="0.25">
      <c r="A487" s="25" t="s">
        <v>542</v>
      </c>
      <c r="B487" s="64" t="s">
        <v>516</v>
      </c>
      <c r="C487" s="27" t="s">
        <v>1083</v>
      </c>
      <c r="D487" s="28">
        <v>868000</v>
      </c>
      <c r="E487" s="65">
        <v>338836.37</v>
      </c>
      <c r="F487" s="66">
        <f t="shared" si="7"/>
        <v>529163.63</v>
      </c>
    </row>
    <row r="488" spans="1:6" ht="12.9" x14ac:dyDescent="0.25">
      <c r="A488" s="25" t="s">
        <v>548</v>
      </c>
      <c r="B488" s="64" t="s">
        <v>516</v>
      </c>
      <c r="C488" s="27" t="s">
        <v>1084</v>
      </c>
      <c r="D488" s="28">
        <v>868000</v>
      </c>
      <c r="E488" s="65">
        <v>338836.37</v>
      </c>
      <c r="F488" s="66">
        <f t="shared" si="7"/>
        <v>529163.63</v>
      </c>
    </row>
    <row r="489" spans="1:6" ht="20.95" x14ac:dyDescent="0.25">
      <c r="A489" s="25" t="s">
        <v>558</v>
      </c>
      <c r="B489" s="64" t="s">
        <v>516</v>
      </c>
      <c r="C489" s="27" t="s">
        <v>1085</v>
      </c>
      <c r="D489" s="28">
        <v>174855473.99000001</v>
      </c>
      <c r="E489" s="65">
        <v>59167307.780000001</v>
      </c>
      <c r="F489" s="66">
        <f t="shared" si="7"/>
        <v>115688166.21000001</v>
      </c>
    </row>
    <row r="490" spans="1:6" ht="12.9" x14ac:dyDescent="0.25">
      <c r="A490" s="25" t="s">
        <v>560</v>
      </c>
      <c r="B490" s="64" t="s">
        <v>516</v>
      </c>
      <c r="C490" s="27" t="s">
        <v>1086</v>
      </c>
      <c r="D490" s="28">
        <v>174855473.99000001</v>
      </c>
      <c r="E490" s="65">
        <v>59167307.780000001</v>
      </c>
      <c r="F490" s="66">
        <f t="shared" si="7"/>
        <v>115688166.21000001</v>
      </c>
    </row>
    <row r="491" spans="1:6" ht="31.2" x14ac:dyDescent="0.25">
      <c r="A491" s="25" t="s">
        <v>562</v>
      </c>
      <c r="B491" s="64" t="s">
        <v>516</v>
      </c>
      <c r="C491" s="27" t="s">
        <v>1087</v>
      </c>
      <c r="D491" s="28">
        <v>74768544.689999998</v>
      </c>
      <c r="E491" s="65">
        <v>57818517.18</v>
      </c>
      <c r="F491" s="66">
        <f t="shared" si="7"/>
        <v>16950027.509999998</v>
      </c>
    </row>
    <row r="492" spans="1:6" ht="12.9" x14ac:dyDescent="0.25">
      <c r="A492" s="25" t="s">
        <v>564</v>
      </c>
      <c r="B492" s="64" t="s">
        <v>516</v>
      </c>
      <c r="C492" s="27" t="s">
        <v>1088</v>
      </c>
      <c r="D492" s="28">
        <v>100086929.3</v>
      </c>
      <c r="E492" s="65">
        <v>1348790.6</v>
      </c>
      <c r="F492" s="66">
        <f t="shared" si="7"/>
        <v>98738138.700000003</v>
      </c>
    </row>
    <row r="493" spans="1:6" ht="12.9" x14ac:dyDescent="0.25">
      <c r="A493" s="52" t="s">
        <v>1089</v>
      </c>
      <c r="B493" s="53" t="s">
        <v>516</v>
      </c>
      <c r="C493" s="54" t="s">
        <v>1090</v>
      </c>
      <c r="D493" s="55">
        <v>10181136</v>
      </c>
      <c r="E493" s="56">
        <v>6745284</v>
      </c>
      <c r="F493" s="57">
        <f t="shared" si="7"/>
        <v>3435852</v>
      </c>
    </row>
    <row r="494" spans="1:6" ht="20.95" x14ac:dyDescent="0.25">
      <c r="A494" s="25" t="s">
        <v>558</v>
      </c>
      <c r="B494" s="64" t="s">
        <v>516</v>
      </c>
      <c r="C494" s="27" t="s">
        <v>1091</v>
      </c>
      <c r="D494" s="28">
        <v>10181136</v>
      </c>
      <c r="E494" s="65">
        <v>6745284</v>
      </c>
      <c r="F494" s="66">
        <f t="shared" si="7"/>
        <v>3435852</v>
      </c>
    </row>
    <row r="495" spans="1:6" ht="12.9" x14ac:dyDescent="0.25">
      <c r="A495" s="25" t="s">
        <v>560</v>
      </c>
      <c r="B495" s="64" t="s">
        <v>516</v>
      </c>
      <c r="C495" s="27" t="s">
        <v>1092</v>
      </c>
      <c r="D495" s="28">
        <v>10181136</v>
      </c>
      <c r="E495" s="65">
        <v>6745284</v>
      </c>
      <c r="F495" s="66">
        <f t="shared" si="7"/>
        <v>3435852</v>
      </c>
    </row>
    <row r="496" spans="1:6" ht="31.2" x14ac:dyDescent="0.25">
      <c r="A496" s="25" t="s">
        <v>562</v>
      </c>
      <c r="B496" s="64" t="s">
        <v>516</v>
      </c>
      <c r="C496" s="27" t="s">
        <v>1093</v>
      </c>
      <c r="D496" s="28">
        <v>10181136</v>
      </c>
      <c r="E496" s="65">
        <v>6745284</v>
      </c>
      <c r="F496" s="66">
        <f t="shared" si="7"/>
        <v>3435852</v>
      </c>
    </row>
    <row r="497" spans="1:6" ht="12.9" x14ac:dyDescent="0.25">
      <c r="A497" s="52" t="s">
        <v>1094</v>
      </c>
      <c r="B497" s="53" t="s">
        <v>516</v>
      </c>
      <c r="C497" s="54" t="s">
        <v>1095</v>
      </c>
      <c r="D497" s="55">
        <v>157361013.99000001</v>
      </c>
      <c r="E497" s="56">
        <v>45951899.149999999</v>
      </c>
      <c r="F497" s="57">
        <f t="shared" si="7"/>
        <v>111409114.84</v>
      </c>
    </row>
    <row r="498" spans="1:6" ht="20.95" x14ac:dyDescent="0.25">
      <c r="A498" s="25" t="s">
        <v>540</v>
      </c>
      <c r="B498" s="64" t="s">
        <v>516</v>
      </c>
      <c r="C498" s="27" t="s">
        <v>1096</v>
      </c>
      <c r="D498" s="28">
        <v>868000</v>
      </c>
      <c r="E498" s="65">
        <v>338836.37</v>
      </c>
      <c r="F498" s="66">
        <f t="shared" si="7"/>
        <v>529163.63</v>
      </c>
    </row>
    <row r="499" spans="1:6" ht="20.95" x14ac:dyDescent="0.25">
      <c r="A499" s="25" t="s">
        <v>542</v>
      </c>
      <c r="B499" s="64" t="s">
        <v>516</v>
      </c>
      <c r="C499" s="27" t="s">
        <v>1097</v>
      </c>
      <c r="D499" s="28">
        <v>868000</v>
      </c>
      <c r="E499" s="65">
        <v>338836.37</v>
      </c>
      <c r="F499" s="66">
        <f t="shared" si="7"/>
        <v>529163.63</v>
      </c>
    </row>
    <row r="500" spans="1:6" ht="12.9" x14ac:dyDescent="0.25">
      <c r="A500" s="25" t="s">
        <v>548</v>
      </c>
      <c r="B500" s="64" t="s">
        <v>516</v>
      </c>
      <c r="C500" s="27" t="s">
        <v>1098</v>
      </c>
      <c r="D500" s="28">
        <v>868000</v>
      </c>
      <c r="E500" s="65">
        <v>338836.37</v>
      </c>
      <c r="F500" s="66">
        <f t="shared" si="7"/>
        <v>529163.63</v>
      </c>
    </row>
    <row r="501" spans="1:6" ht="20.95" x14ac:dyDescent="0.25">
      <c r="A501" s="25" t="s">
        <v>558</v>
      </c>
      <c r="B501" s="64" t="s">
        <v>516</v>
      </c>
      <c r="C501" s="27" t="s">
        <v>1099</v>
      </c>
      <c r="D501" s="28">
        <v>156493013.99000001</v>
      </c>
      <c r="E501" s="65">
        <v>45613062.780000001</v>
      </c>
      <c r="F501" s="66">
        <f t="shared" si="7"/>
        <v>110879951.21000001</v>
      </c>
    </row>
    <row r="502" spans="1:6" ht="12.9" x14ac:dyDescent="0.25">
      <c r="A502" s="25" t="s">
        <v>560</v>
      </c>
      <c r="B502" s="64" t="s">
        <v>516</v>
      </c>
      <c r="C502" s="27" t="s">
        <v>1100</v>
      </c>
      <c r="D502" s="28">
        <v>156493013.99000001</v>
      </c>
      <c r="E502" s="65">
        <v>45613062.780000001</v>
      </c>
      <c r="F502" s="66">
        <f t="shared" si="7"/>
        <v>110879951.21000001</v>
      </c>
    </row>
    <row r="503" spans="1:6" ht="31.2" x14ac:dyDescent="0.25">
      <c r="A503" s="25" t="s">
        <v>562</v>
      </c>
      <c r="B503" s="64" t="s">
        <v>516</v>
      </c>
      <c r="C503" s="27" t="s">
        <v>1101</v>
      </c>
      <c r="D503" s="28">
        <v>56706084.689999998</v>
      </c>
      <c r="E503" s="65">
        <v>44264272.18</v>
      </c>
      <c r="F503" s="66">
        <f t="shared" si="7"/>
        <v>12441812.509999998</v>
      </c>
    </row>
    <row r="504" spans="1:6" ht="12.9" x14ac:dyDescent="0.25">
      <c r="A504" s="25" t="s">
        <v>564</v>
      </c>
      <c r="B504" s="64" t="s">
        <v>516</v>
      </c>
      <c r="C504" s="27" t="s">
        <v>1102</v>
      </c>
      <c r="D504" s="28">
        <v>99786929.299999997</v>
      </c>
      <c r="E504" s="65">
        <v>1348790.6</v>
      </c>
      <c r="F504" s="66">
        <f t="shared" si="7"/>
        <v>98438138.700000003</v>
      </c>
    </row>
    <row r="505" spans="1:6" ht="12.9" x14ac:dyDescent="0.25">
      <c r="A505" s="52" t="s">
        <v>1103</v>
      </c>
      <c r="B505" s="53" t="s">
        <v>516</v>
      </c>
      <c r="C505" s="54" t="s">
        <v>1104</v>
      </c>
      <c r="D505" s="55">
        <v>8181324</v>
      </c>
      <c r="E505" s="56">
        <v>6808961</v>
      </c>
      <c r="F505" s="57">
        <f t="shared" si="7"/>
        <v>1372363</v>
      </c>
    </row>
    <row r="506" spans="1:6" ht="20.95" x14ac:dyDescent="0.25">
      <c r="A506" s="25" t="s">
        <v>558</v>
      </c>
      <c r="B506" s="64" t="s">
        <v>516</v>
      </c>
      <c r="C506" s="27" t="s">
        <v>1105</v>
      </c>
      <c r="D506" s="28">
        <v>8181324</v>
      </c>
      <c r="E506" s="65">
        <v>6808961</v>
      </c>
      <c r="F506" s="66">
        <f t="shared" si="7"/>
        <v>1372363</v>
      </c>
    </row>
    <row r="507" spans="1:6" ht="12.9" x14ac:dyDescent="0.25">
      <c r="A507" s="25" t="s">
        <v>560</v>
      </c>
      <c r="B507" s="64" t="s">
        <v>516</v>
      </c>
      <c r="C507" s="27" t="s">
        <v>1106</v>
      </c>
      <c r="D507" s="28">
        <v>8181324</v>
      </c>
      <c r="E507" s="65">
        <v>6808961</v>
      </c>
      <c r="F507" s="66">
        <f t="shared" si="7"/>
        <v>1372363</v>
      </c>
    </row>
    <row r="508" spans="1:6" ht="31.2" x14ac:dyDescent="0.25">
      <c r="A508" s="25" t="s">
        <v>562</v>
      </c>
      <c r="B508" s="64" t="s">
        <v>516</v>
      </c>
      <c r="C508" s="27" t="s">
        <v>1107</v>
      </c>
      <c r="D508" s="28">
        <v>7881324</v>
      </c>
      <c r="E508" s="65">
        <v>6808961</v>
      </c>
      <c r="F508" s="66">
        <f t="shared" si="7"/>
        <v>1072363</v>
      </c>
    </row>
    <row r="509" spans="1:6" ht="12.9" x14ac:dyDescent="0.25">
      <c r="A509" s="25" t="s">
        <v>564</v>
      </c>
      <c r="B509" s="64" t="s">
        <v>516</v>
      </c>
      <c r="C509" s="27" t="s">
        <v>1108</v>
      </c>
      <c r="D509" s="28">
        <v>300000</v>
      </c>
      <c r="E509" s="65" t="s">
        <v>45</v>
      </c>
      <c r="F509" s="66">
        <f t="shared" si="7"/>
        <v>300000</v>
      </c>
    </row>
    <row r="510" spans="1:6" ht="12.9" x14ac:dyDescent="0.25">
      <c r="A510" s="52" t="s">
        <v>1109</v>
      </c>
      <c r="B510" s="53" t="s">
        <v>516</v>
      </c>
      <c r="C510" s="54" t="s">
        <v>1110</v>
      </c>
      <c r="D510" s="55">
        <v>8541737.4199999999</v>
      </c>
      <c r="E510" s="56">
        <v>6353766</v>
      </c>
      <c r="F510" s="57">
        <f t="shared" si="7"/>
        <v>2187971.42</v>
      </c>
    </row>
    <row r="511" spans="1:6" ht="20.95" x14ac:dyDescent="0.25">
      <c r="A511" s="25" t="s">
        <v>558</v>
      </c>
      <c r="B511" s="64" t="s">
        <v>516</v>
      </c>
      <c r="C511" s="27" t="s">
        <v>1111</v>
      </c>
      <c r="D511" s="28">
        <v>8541737.4199999999</v>
      </c>
      <c r="E511" s="65">
        <v>6353766</v>
      </c>
      <c r="F511" s="66">
        <f t="shared" si="7"/>
        <v>2187971.42</v>
      </c>
    </row>
    <row r="512" spans="1:6" ht="12.9" x14ac:dyDescent="0.25">
      <c r="A512" s="25" t="s">
        <v>560</v>
      </c>
      <c r="B512" s="64" t="s">
        <v>516</v>
      </c>
      <c r="C512" s="27" t="s">
        <v>1112</v>
      </c>
      <c r="D512" s="28">
        <v>8541737.4199999999</v>
      </c>
      <c r="E512" s="65">
        <v>6353766</v>
      </c>
      <c r="F512" s="66">
        <f t="shared" si="7"/>
        <v>2187971.42</v>
      </c>
    </row>
    <row r="513" spans="1:6" ht="31.2" x14ac:dyDescent="0.25">
      <c r="A513" s="25" t="s">
        <v>562</v>
      </c>
      <c r="B513" s="64" t="s">
        <v>516</v>
      </c>
      <c r="C513" s="27" t="s">
        <v>1113</v>
      </c>
      <c r="D513" s="28">
        <v>8541737.4199999999</v>
      </c>
      <c r="E513" s="65">
        <v>6353766</v>
      </c>
      <c r="F513" s="66">
        <f t="shared" si="7"/>
        <v>2187971.42</v>
      </c>
    </row>
    <row r="514" spans="1:6" ht="12.9" x14ac:dyDescent="0.25">
      <c r="A514" s="52" t="s">
        <v>1114</v>
      </c>
      <c r="B514" s="53" t="s">
        <v>516</v>
      </c>
      <c r="C514" s="54" t="s">
        <v>1115</v>
      </c>
      <c r="D514" s="55">
        <v>8541737.4199999999</v>
      </c>
      <c r="E514" s="56">
        <v>6353766</v>
      </c>
      <c r="F514" s="57">
        <f t="shared" si="7"/>
        <v>2187971.42</v>
      </c>
    </row>
    <row r="515" spans="1:6" ht="20.95" x14ac:dyDescent="0.25">
      <c r="A515" s="25" t="s">
        <v>558</v>
      </c>
      <c r="B515" s="64" t="s">
        <v>516</v>
      </c>
      <c r="C515" s="27" t="s">
        <v>1116</v>
      </c>
      <c r="D515" s="28">
        <v>8541737.4199999999</v>
      </c>
      <c r="E515" s="65">
        <v>6353766</v>
      </c>
      <c r="F515" s="66">
        <f t="shared" si="7"/>
        <v>2187971.42</v>
      </c>
    </row>
    <row r="516" spans="1:6" ht="12.9" x14ac:dyDescent="0.25">
      <c r="A516" s="25" t="s">
        <v>560</v>
      </c>
      <c r="B516" s="64" t="s">
        <v>516</v>
      </c>
      <c r="C516" s="27" t="s">
        <v>1117</v>
      </c>
      <c r="D516" s="28">
        <v>8541737.4199999999</v>
      </c>
      <c r="E516" s="65">
        <v>6353766</v>
      </c>
      <c r="F516" s="66">
        <f t="shared" si="7"/>
        <v>2187971.42</v>
      </c>
    </row>
    <row r="517" spans="1:6" ht="31.2" x14ac:dyDescent="0.25">
      <c r="A517" s="25" t="s">
        <v>562</v>
      </c>
      <c r="B517" s="64" t="s">
        <v>516</v>
      </c>
      <c r="C517" s="27" t="s">
        <v>1118</v>
      </c>
      <c r="D517" s="28">
        <v>8541737.4199999999</v>
      </c>
      <c r="E517" s="65">
        <v>6353766</v>
      </c>
      <c r="F517" s="66">
        <f t="shared" si="7"/>
        <v>2187971.42</v>
      </c>
    </row>
    <row r="518" spans="1:6" ht="21.5" x14ac:dyDescent="0.25">
      <c r="A518" s="52" t="s">
        <v>1119</v>
      </c>
      <c r="B518" s="53" t="s">
        <v>516</v>
      </c>
      <c r="C518" s="54" t="s">
        <v>1120</v>
      </c>
      <c r="D518" s="55">
        <v>17323972.370000001</v>
      </c>
      <c r="E518" s="56">
        <v>662715.39</v>
      </c>
      <c r="F518" s="57">
        <f t="shared" si="7"/>
        <v>16661256.98</v>
      </c>
    </row>
    <row r="519" spans="1:6" ht="12.9" x14ac:dyDescent="0.25">
      <c r="A519" s="25" t="s">
        <v>1121</v>
      </c>
      <c r="B519" s="64" t="s">
        <v>516</v>
      </c>
      <c r="C519" s="27" t="s">
        <v>1122</v>
      </c>
      <c r="D519" s="28">
        <v>17323972.370000001</v>
      </c>
      <c r="E519" s="65">
        <v>662715.39</v>
      </c>
      <c r="F519" s="66">
        <f t="shared" si="7"/>
        <v>16661256.98</v>
      </c>
    </row>
    <row r="520" spans="1:6" ht="12.9" x14ac:dyDescent="0.25">
      <c r="A520" s="25" t="s">
        <v>1123</v>
      </c>
      <c r="B520" s="64" t="s">
        <v>516</v>
      </c>
      <c r="C520" s="27" t="s">
        <v>1124</v>
      </c>
      <c r="D520" s="28">
        <v>17323972.370000001</v>
      </c>
      <c r="E520" s="65">
        <v>662715.39</v>
      </c>
      <c r="F520" s="66">
        <f t="shared" si="7"/>
        <v>16661256.98</v>
      </c>
    </row>
    <row r="521" spans="1:6" ht="21.5" x14ac:dyDescent="0.25">
      <c r="A521" s="52" t="s">
        <v>1125</v>
      </c>
      <c r="B521" s="53" t="s">
        <v>516</v>
      </c>
      <c r="C521" s="54" t="s">
        <v>1126</v>
      </c>
      <c r="D521" s="55">
        <v>17323972.370000001</v>
      </c>
      <c r="E521" s="56">
        <v>662715.39</v>
      </c>
      <c r="F521" s="57">
        <f t="shared" si="7"/>
        <v>16661256.98</v>
      </c>
    </row>
    <row r="522" spans="1:6" ht="12.9" x14ac:dyDescent="0.25">
      <c r="A522" s="25" t="s">
        <v>1121</v>
      </c>
      <c r="B522" s="64" t="s">
        <v>516</v>
      </c>
      <c r="C522" s="27" t="s">
        <v>1127</v>
      </c>
      <c r="D522" s="28">
        <v>17323972.370000001</v>
      </c>
      <c r="E522" s="65">
        <v>662715.39</v>
      </c>
      <c r="F522" s="66">
        <f t="shared" si="7"/>
        <v>16661256.98</v>
      </c>
    </row>
    <row r="523" spans="1:6" ht="12.9" x14ac:dyDescent="0.25">
      <c r="A523" s="25" t="s">
        <v>1123</v>
      </c>
      <c r="B523" s="64" t="s">
        <v>516</v>
      </c>
      <c r="C523" s="27" t="s">
        <v>1128</v>
      </c>
      <c r="D523" s="28">
        <v>17323972.370000001</v>
      </c>
      <c r="E523" s="65">
        <v>662715.39</v>
      </c>
      <c r="F523" s="66">
        <f t="shared" si="7"/>
        <v>16661256.98</v>
      </c>
    </row>
    <row r="524" spans="1:6" ht="9" customHeight="1" x14ac:dyDescent="0.25">
      <c r="A524" s="67"/>
      <c r="B524" s="68"/>
      <c r="C524" s="69"/>
      <c r="D524" s="70"/>
      <c r="E524" s="68"/>
      <c r="F524" s="68"/>
    </row>
    <row r="525" spans="1:6" ht="13.6" customHeight="1" x14ac:dyDescent="0.25">
      <c r="A525" s="71" t="s">
        <v>1129</v>
      </c>
      <c r="B525" s="72" t="s">
        <v>1130</v>
      </c>
      <c r="C525" s="73" t="s">
        <v>517</v>
      </c>
      <c r="D525" s="74">
        <v>-151138952.34</v>
      </c>
      <c r="E525" s="74">
        <v>-58659640.210000001</v>
      </c>
      <c r="F525" s="75" t="s">
        <v>1131</v>
      </c>
    </row>
    <row r="527" spans="1:6" ht="12.8" customHeight="1" x14ac:dyDescent="0.25">
      <c r="D527" s="97"/>
      <c r="E527" s="97"/>
    </row>
    <row r="528" spans="1:6" ht="12.8" customHeight="1" x14ac:dyDescent="0.25">
      <c r="D528" s="97"/>
      <c r="E528" s="97"/>
    </row>
    <row r="529" spans="4:5" ht="12.8" customHeight="1" x14ac:dyDescent="0.25">
      <c r="D529" s="97"/>
      <c r="E529" s="97"/>
    </row>
    <row r="530" spans="4:5" ht="12.8" customHeight="1" x14ac:dyDescent="0.25">
      <c r="D530" s="97"/>
      <c r="E530" s="97"/>
    </row>
    <row r="531" spans="4:5" ht="12.8" customHeight="1" x14ac:dyDescent="0.25">
      <c r="D531" s="97"/>
      <c r="E531" s="97"/>
    </row>
    <row r="534" spans="4:5" ht="12.8" customHeight="1" x14ac:dyDescent="0.25">
      <c r="D534" s="97"/>
      <c r="E534" s="97"/>
    </row>
  </sheetData>
  <mergeCells count="7">
    <mergeCell ref="F4:F9"/>
    <mergeCell ref="C4:C9"/>
    <mergeCell ref="A2:D2"/>
    <mergeCell ref="A4:A11"/>
    <mergeCell ref="B4:B11"/>
    <mergeCell ref="D4:D11"/>
    <mergeCell ref="E4:E9"/>
  </mergeCells>
  <conditionalFormatting sqref="E14:F14 E16:F16">
    <cfRule type="cellIs" priority="1" stopIfTrue="1" operator="equal">
      <formula>0</formula>
    </cfRule>
  </conditionalFormatting>
  <conditionalFormatting sqref="E28:F29">
    <cfRule type="cellIs" priority="2" stopIfTrue="1" operator="equal">
      <formula>0</formula>
    </cfRule>
  </conditionalFormatting>
  <conditionalFormatting sqref="E31:F31">
    <cfRule type="cellIs" priority="3" stopIfTrue="1" operator="equal">
      <formula>0</formula>
    </cfRule>
  </conditionalFormatting>
  <pageMargins left="0.39370078740157483" right="0.39370078740157483" top="0.78740157480314965" bottom="0.39370078740157483" header="0.51181102362204722" footer="0.51181102362204722"/>
  <pageSetup paperSize="9" fitToHeight="0" orientation="portrait"/>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40"/>
  <sheetViews>
    <sheetView showGridLines="0" workbookViewId="0">
      <selection activeCell="D41" sqref="D41"/>
    </sheetView>
  </sheetViews>
  <sheetFormatPr defaultRowHeight="12.8" customHeight="1" x14ac:dyDescent="0.25"/>
  <cols>
    <col min="1" max="1" width="42.26953125" customWidth="1"/>
    <col min="2" max="2" width="5.54296875" customWidth="1"/>
    <col min="3" max="3" width="40.7265625" customWidth="1"/>
    <col min="4" max="6" width="18.7265625" customWidth="1"/>
  </cols>
  <sheetData>
    <row r="1" spans="1:6" ht="11.15" customHeight="1" x14ac:dyDescent="0.25">
      <c r="A1" s="122" t="s">
        <v>1132</v>
      </c>
      <c r="B1" s="122"/>
      <c r="C1" s="122"/>
      <c r="D1" s="122"/>
      <c r="E1" s="122"/>
      <c r="F1" s="122"/>
    </row>
    <row r="2" spans="1:6" ht="13.2" customHeight="1" x14ac:dyDescent="0.3">
      <c r="A2" s="110" t="s">
        <v>1133</v>
      </c>
      <c r="B2" s="110"/>
      <c r="C2" s="110"/>
      <c r="D2" s="110"/>
      <c r="E2" s="110"/>
      <c r="F2" s="110"/>
    </row>
    <row r="3" spans="1:6" ht="9" customHeight="1" x14ac:dyDescent="0.25">
      <c r="A3" s="5"/>
      <c r="B3" s="76"/>
      <c r="C3" s="44"/>
      <c r="D3" s="10"/>
      <c r="E3" s="10"/>
      <c r="F3" s="44"/>
    </row>
    <row r="4" spans="1:6" ht="13.85" customHeight="1" x14ac:dyDescent="0.25">
      <c r="A4" s="104" t="s">
        <v>20</v>
      </c>
      <c r="B4" s="98" t="s">
        <v>21</v>
      </c>
      <c r="C4" s="115" t="s">
        <v>1134</v>
      </c>
      <c r="D4" s="101" t="s">
        <v>23</v>
      </c>
      <c r="E4" s="101" t="s">
        <v>24</v>
      </c>
      <c r="F4" s="107" t="s">
        <v>25</v>
      </c>
    </row>
    <row r="5" spans="1:6" ht="4.8499999999999996" customHeight="1" x14ac:dyDescent="0.25">
      <c r="A5" s="105"/>
      <c r="B5" s="99"/>
      <c r="C5" s="116"/>
      <c r="D5" s="102"/>
      <c r="E5" s="102"/>
      <c r="F5" s="108"/>
    </row>
    <row r="6" spans="1:6" ht="6.05" customHeight="1" x14ac:dyDescent="0.25">
      <c r="A6" s="105"/>
      <c r="B6" s="99"/>
      <c r="C6" s="116"/>
      <c r="D6" s="102"/>
      <c r="E6" s="102"/>
      <c r="F6" s="108"/>
    </row>
    <row r="7" spans="1:6" ht="4.8499999999999996" customHeight="1" x14ac:dyDescent="0.25">
      <c r="A7" s="105"/>
      <c r="B7" s="99"/>
      <c r="C7" s="116"/>
      <c r="D7" s="102"/>
      <c r="E7" s="102"/>
      <c r="F7" s="108"/>
    </row>
    <row r="8" spans="1:6" ht="6.05" customHeight="1" x14ac:dyDescent="0.25">
      <c r="A8" s="105"/>
      <c r="B8" s="99"/>
      <c r="C8" s="116"/>
      <c r="D8" s="102"/>
      <c r="E8" s="102"/>
      <c r="F8" s="108"/>
    </row>
    <row r="9" spans="1:6" ht="6.05" customHeight="1" x14ac:dyDescent="0.25">
      <c r="A9" s="105"/>
      <c r="B9" s="99"/>
      <c r="C9" s="116"/>
      <c r="D9" s="102"/>
      <c r="E9" s="102"/>
      <c r="F9" s="108"/>
    </row>
    <row r="10" spans="1:6" ht="18" customHeight="1" x14ac:dyDescent="0.25">
      <c r="A10" s="106"/>
      <c r="B10" s="100"/>
      <c r="C10" s="123"/>
      <c r="D10" s="103"/>
      <c r="E10" s="103"/>
      <c r="F10" s="109"/>
    </row>
    <row r="11" spans="1:6" ht="13.6" customHeight="1" x14ac:dyDescent="0.25">
      <c r="A11" s="19">
        <v>1</v>
      </c>
      <c r="B11" s="20">
        <v>2</v>
      </c>
      <c r="C11" s="21">
        <v>3</v>
      </c>
      <c r="D11" s="22" t="s">
        <v>26</v>
      </c>
      <c r="E11" s="51" t="s">
        <v>27</v>
      </c>
      <c r="F11" s="24" t="s">
        <v>28</v>
      </c>
    </row>
    <row r="12" spans="1:6" ht="12.9" x14ac:dyDescent="0.25">
      <c r="A12" s="77" t="s">
        <v>1135</v>
      </c>
      <c r="B12" s="78" t="s">
        <v>1136</v>
      </c>
      <c r="C12" s="79" t="s">
        <v>517</v>
      </c>
      <c r="D12" s="80">
        <f>D14+D22</f>
        <v>151138952.33999991</v>
      </c>
      <c r="E12" s="80">
        <f>E14+E22</f>
        <v>58659640.210000038</v>
      </c>
      <c r="F12" s="81">
        <f>D12-E12</f>
        <v>92479312.129999876</v>
      </c>
    </row>
    <row r="13" spans="1:6" ht="12.9" x14ac:dyDescent="0.25">
      <c r="A13" s="82" t="s">
        <v>32</v>
      </c>
      <c r="B13" s="83"/>
      <c r="C13" s="84"/>
      <c r="D13" s="85"/>
      <c r="E13" s="85"/>
      <c r="F13" s="86"/>
    </row>
    <row r="14" spans="1:6" ht="12.9" x14ac:dyDescent="0.25">
      <c r="A14" s="52" t="s">
        <v>1137</v>
      </c>
      <c r="B14" s="87" t="s">
        <v>1138</v>
      </c>
      <c r="C14" s="88" t="s">
        <v>517</v>
      </c>
      <c r="D14" s="55">
        <f>D16+D17+D18</f>
        <v>66166095.25999999</v>
      </c>
      <c r="E14" s="55">
        <v>3300000</v>
      </c>
      <c r="F14" s="57">
        <f>D14-E14</f>
        <v>62866095.25999999</v>
      </c>
    </row>
    <row r="15" spans="1:6" ht="12.9" x14ac:dyDescent="0.25">
      <c r="A15" s="82" t="s">
        <v>1139</v>
      </c>
      <c r="B15" s="83"/>
      <c r="C15" s="84"/>
      <c r="D15" s="85"/>
      <c r="E15" s="85"/>
      <c r="F15" s="86"/>
    </row>
    <row r="16" spans="1:6" ht="20.95" x14ac:dyDescent="0.25">
      <c r="A16" s="35" t="s">
        <v>1140</v>
      </c>
      <c r="B16" s="36" t="s">
        <v>1138</v>
      </c>
      <c r="C16" s="89" t="s">
        <v>1141</v>
      </c>
      <c r="D16" s="38">
        <v>223166100</v>
      </c>
      <c r="E16" s="38">
        <v>70000000</v>
      </c>
      <c r="F16" s="39">
        <f>D16-E16</f>
        <v>153166100</v>
      </c>
    </row>
    <row r="17" spans="1:6" ht="20.95" x14ac:dyDescent="0.25">
      <c r="A17" s="25" t="s">
        <v>1142</v>
      </c>
      <c r="B17" s="26" t="s">
        <v>1138</v>
      </c>
      <c r="C17" s="90" t="s">
        <v>1143</v>
      </c>
      <c r="D17" s="28">
        <v>-190000004.74000001</v>
      </c>
      <c r="E17" s="28">
        <v>-159000000</v>
      </c>
      <c r="F17" s="66">
        <f>D17-E17</f>
        <v>-31000004.74000001</v>
      </c>
    </row>
    <row r="18" spans="1:6" ht="31.2" x14ac:dyDescent="0.25">
      <c r="A18" s="25" t="s">
        <v>1144</v>
      </c>
      <c r="B18" s="26" t="s">
        <v>1138</v>
      </c>
      <c r="C18" s="90" t="s">
        <v>1145</v>
      </c>
      <c r="D18" s="28">
        <v>33000000</v>
      </c>
      <c r="E18" s="28">
        <v>33000000</v>
      </c>
      <c r="F18" s="66">
        <f>D18-E18</f>
        <v>0</v>
      </c>
    </row>
    <row r="19" spans="1:6" ht="112.85" x14ac:dyDescent="0.25">
      <c r="A19" s="91" t="s">
        <v>1146</v>
      </c>
      <c r="B19" s="26" t="s">
        <v>1138</v>
      </c>
      <c r="C19" s="90" t="s">
        <v>1147</v>
      </c>
      <c r="D19" s="28"/>
      <c r="E19" s="28">
        <v>59300000</v>
      </c>
      <c r="F19" s="66">
        <f>D19-E19</f>
        <v>-59300000</v>
      </c>
    </row>
    <row r="20" spans="1:6" ht="12.9" x14ac:dyDescent="0.25">
      <c r="A20" s="52" t="s">
        <v>1148</v>
      </c>
      <c r="B20" s="87" t="s">
        <v>1149</v>
      </c>
      <c r="C20" s="88" t="s">
        <v>517</v>
      </c>
      <c r="D20" s="55" t="s">
        <v>45</v>
      </c>
      <c r="E20" s="55" t="s">
        <v>45</v>
      </c>
      <c r="F20" s="57" t="s">
        <v>45</v>
      </c>
    </row>
    <row r="21" spans="1:6" ht="12.9" x14ac:dyDescent="0.25">
      <c r="A21" s="82" t="s">
        <v>1139</v>
      </c>
      <c r="B21" s="83"/>
      <c r="C21" s="84"/>
      <c r="D21" s="85"/>
      <c r="E21" s="85"/>
      <c r="F21" s="86"/>
    </row>
    <row r="22" spans="1:6" ht="12.9" x14ac:dyDescent="0.25">
      <c r="A22" s="77" t="s">
        <v>1150</v>
      </c>
      <c r="B22" s="78" t="s">
        <v>1151</v>
      </c>
      <c r="C22" s="79" t="s">
        <v>1152</v>
      </c>
      <c r="D22" s="80">
        <f>D23</f>
        <v>84972857.079999924</v>
      </c>
      <c r="E22" s="80">
        <f>E23</f>
        <v>55359640.210000038</v>
      </c>
      <c r="F22" s="81">
        <f>D22-E22</f>
        <v>29613216.869999886</v>
      </c>
    </row>
    <row r="23" spans="1:6" ht="21.5" x14ac:dyDescent="0.25">
      <c r="A23" s="77" t="s">
        <v>1153</v>
      </c>
      <c r="B23" s="78" t="s">
        <v>1151</v>
      </c>
      <c r="C23" s="79" t="s">
        <v>1154</v>
      </c>
      <c r="D23" s="80">
        <f>D24+D26</f>
        <v>84972857.079999924</v>
      </c>
      <c r="E23" s="80">
        <f>E24+E26</f>
        <v>55359640.210000038</v>
      </c>
      <c r="F23" s="81">
        <f>D23-E23</f>
        <v>29613216.869999886</v>
      </c>
    </row>
    <row r="24" spans="1:6" ht="12.9" x14ac:dyDescent="0.25">
      <c r="A24" s="77" t="s">
        <v>1155</v>
      </c>
      <c r="B24" s="78" t="s">
        <v>1156</v>
      </c>
      <c r="C24" s="79" t="s">
        <v>1157</v>
      </c>
      <c r="D24" s="80">
        <f>D25</f>
        <v>-4584739947.1400003</v>
      </c>
      <c r="E24" s="80">
        <f>E25</f>
        <v>-2797486462.27</v>
      </c>
      <c r="F24" s="81" t="s">
        <v>1131</v>
      </c>
    </row>
    <row r="25" spans="1:6" ht="20.95" x14ac:dyDescent="0.25">
      <c r="A25" s="25" t="s">
        <v>1158</v>
      </c>
      <c r="B25" s="26" t="s">
        <v>1156</v>
      </c>
      <c r="C25" s="90" t="s">
        <v>1159</v>
      </c>
      <c r="D25" s="28">
        <v>-4584739947.1400003</v>
      </c>
      <c r="E25" s="28">
        <v>-2797486462.27</v>
      </c>
      <c r="F25" s="66" t="s">
        <v>1131</v>
      </c>
    </row>
    <row r="26" spans="1:6" ht="12.9" x14ac:dyDescent="0.25">
      <c r="A26" s="77" t="s">
        <v>1160</v>
      </c>
      <c r="B26" s="78" t="s">
        <v>1161</v>
      </c>
      <c r="C26" s="79" t="s">
        <v>1162</v>
      </c>
      <c r="D26" s="80">
        <f>D27</f>
        <v>4669712804.2200003</v>
      </c>
      <c r="E26" s="80">
        <v>2852846102.48</v>
      </c>
      <c r="F26" s="81" t="s">
        <v>1131</v>
      </c>
    </row>
    <row r="27" spans="1:6" ht="20.95" x14ac:dyDescent="0.25">
      <c r="A27" s="25" t="s">
        <v>1163</v>
      </c>
      <c r="B27" s="26" t="s">
        <v>1161</v>
      </c>
      <c r="C27" s="90" t="s">
        <v>1164</v>
      </c>
      <c r="D27" s="28">
        <v>4669712804.2200003</v>
      </c>
      <c r="E27" s="28">
        <v>2852846102.48</v>
      </c>
      <c r="F27" s="66" t="s">
        <v>1131</v>
      </c>
    </row>
    <row r="28" spans="1:6" ht="12.8" customHeight="1" x14ac:dyDescent="0.25">
      <c r="A28" s="92"/>
      <c r="B28" s="93"/>
      <c r="C28" s="94"/>
      <c r="D28" s="95"/>
      <c r="E28" s="95"/>
      <c r="F28" s="96"/>
    </row>
    <row r="40" spans="1:6" ht="12.8" customHeight="1" x14ac:dyDescent="0.25">
      <c r="A40" s="12" t="s">
        <v>1181</v>
      </c>
      <c r="D40" s="2"/>
      <c r="E40" s="2"/>
      <c r="F40" s="8"/>
    </row>
  </sheetData>
  <mergeCells count="8">
    <mergeCell ref="A2:F2"/>
    <mergeCell ref="A1:F1"/>
    <mergeCell ref="A4:A10"/>
    <mergeCell ref="B4:B10"/>
    <mergeCell ref="D4:D10"/>
    <mergeCell ref="C4:C10"/>
    <mergeCell ref="E4:E10"/>
    <mergeCell ref="F4:F10"/>
  </mergeCells>
  <conditionalFormatting sqref="F15:F17 E13:F13 E15">
    <cfRule type="cellIs" priority="1" stopIfTrue="1" operator="equal">
      <formula>0</formula>
    </cfRule>
  </conditionalFormatting>
  <conditionalFormatting sqref="E28:F28">
    <cfRule type="cellIs" priority="2" stopIfTrue="1" operator="equal">
      <formula>0</formula>
    </cfRule>
  </conditionalFormatting>
  <conditionalFormatting sqref="E30:F30">
    <cfRule type="cellIs" priority="3" stopIfTrue="1" operator="equal">
      <formula>0</formula>
    </cfRule>
  </conditionalFormatting>
  <conditionalFormatting sqref="E101:F101">
    <cfRule type="cellIs" priority="4" stopIfTrue="1" operator="equal">
      <formula>0</formula>
    </cfRule>
  </conditionalFormatting>
  <pageMargins left="0.39370078740157483" right="0.39370078740157483" top="0.78740157480314965" bottom="0.39370078740157483" header="0.51181102362204722" footer="0.51181102362204722"/>
  <pageSetup paperSize="9" fitToHeight="0" orientation="portrait"/>
  <headerFooter alignWithMargins="0"/>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workbookViewId="0"/>
  </sheetViews>
  <sheetFormatPr defaultRowHeight="12.9" x14ac:dyDescent="0.25"/>
  <sheetData>
    <row r="1" spans="1:2" x14ac:dyDescent="0.25">
      <c r="A1" t="s">
        <v>1165</v>
      </c>
      <c r="B1" t="s">
        <v>27</v>
      </c>
    </row>
    <row r="2" spans="1:2" x14ac:dyDescent="0.25">
      <c r="A2" t="s">
        <v>1166</v>
      </c>
      <c r="B2" t="s">
        <v>1167</v>
      </c>
    </row>
    <row r="3" spans="1:2" x14ac:dyDescent="0.25">
      <c r="A3" t="s">
        <v>1168</v>
      </c>
      <c r="B3" t="s">
        <v>1169</v>
      </c>
    </row>
    <row r="4" spans="1:2" x14ac:dyDescent="0.25">
      <c r="A4" t="s">
        <v>1170</v>
      </c>
      <c r="B4" t="s">
        <v>1171</v>
      </c>
    </row>
    <row r="5" spans="1:2" x14ac:dyDescent="0.25">
      <c r="A5" t="s">
        <v>1172</v>
      </c>
      <c r="B5" t="s">
        <v>1173</v>
      </c>
    </row>
    <row r="6" spans="1:2" x14ac:dyDescent="0.25">
      <c r="A6" t="s">
        <v>1174</v>
      </c>
      <c r="B6" t="s">
        <v>5</v>
      </c>
    </row>
    <row r="7" spans="1:2" x14ac:dyDescent="0.25">
      <c r="A7" t="s">
        <v>1175</v>
      </c>
      <c r="B7" t="s">
        <v>5</v>
      </c>
    </row>
    <row r="8" spans="1:2" x14ac:dyDescent="0.25">
      <c r="A8" t="s">
        <v>1176</v>
      </c>
      <c r="B8" t="s">
        <v>1177</v>
      </c>
    </row>
    <row r="9" spans="1:2" x14ac:dyDescent="0.25">
      <c r="A9" t="s">
        <v>1178</v>
      </c>
      <c r="B9" t="s">
        <v>17</v>
      </c>
    </row>
    <row r="10" spans="1:2" x14ac:dyDescent="0.25">
      <c r="A10" t="s">
        <v>1179</v>
      </c>
      <c r="B10" t="s">
        <v>27</v>
      </c>
    </row>
  </sheetData>
  <pageMargins left="0.75" right="0.75" top="1" bottom="1" header="0.5" footer="0.5"/>
  <pageSetup orientation="portrait" horizontalDpi="300"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4</vt:i4>
      </vt:variant>
      <vt:variant>
        <vt:lpstr>Именованные диапазоны</vt:lpstr>
      </vt:variant>
      <vt:variant>
        <vt:i4>29</vt:i4>
      </vt:variant>
    </vt:vector>
  </HeadingPairs>
  <TitlesOfParts>
    <vt:vector size="33" baseType="lpstr">
      <vt:lpstr>Доходы</vt:lpstr>
      <vt:lpstr>Расходы</vt:lpstr>
      <vt:lpstr>Источники</vt:lpstr>
      <vt:lpstr>_params</vt:lpstr>
      <vt:lpstr>Доходы!APPT</vt:lpstr>
      <vt:lpstr>Источники!APPT</vt:lpstr>
      <vt:lpstr>Расходы!APPT</vt:lpstr>
      <vt:lpstr>Доходы!FILE_NAME</vt:lpstr>
      <vt:lpstr>Доходы!FIO</vt:lpstr>
      <vt:lpstr>Расходы!FIO</vt:lpstr>
      <vt:lpstr>Доходы!FORM_CODE</vt:lpstr>
      <vt:lpstr>Доходы!LAST_CELL</vt:lpstr>
      <vt:lpstr>Источники!LAST_CELL</vt:lpstr>
      <vt:lpstr>Расходы!LAST_CELL</vt:lpstr>
      <vt:lpstr>Доходы!PARAMS</vt:lpstr>
      <vt:lpstr>Доходы!PERIOD</vt:lpstr>
      <vt:lpstr>Доходы!RANGE_NAMES</vt:lpstr>
      <vt:lpstr>Доходы!RBEGIN_1</vt:lpstr>
      <vt:lpstr>Источники!RBEGIN_1</vt:lpstr>
      <vt:lpstr>Расходы!RBEGIN_1</vt:lpstr>
      <vt:lpstr>Доходы!REG_DATE</vt:lpstr>
      <vt:lpstr>Доходы!REND_1</vt:lpstr>
      <vt:lpstr>Источники!REND_1</vt:lpstr>
      <vt:lpstr>Расходы!REND_1</vt:lpstr>
      <vt:lpstr>Источники!S_520</vt:lpstr>
      <vt:lpstr>Источники!S_620</vt:lpstr>
      <vt:lpstr>Источники!S_700</vt:lpstr>
      <vt:lpstr>Источники!S_700A</vt:lpstr>
      <vt:lpstr>Доходы!SIGN</vt:lpstr>
      <vt:lpstr>Источники!SIGN</vt:lpstr>
      <vt:lpstr>Расходы!SIGN</vt:lpstr>
      <vt:lpstr>Доходы!SRC_CODE</vt:lpstr>
      <vt:lpstr>Доходы!SRC_KIND</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Светлана В. Епихина</dc:creator>
  <dc:description>POI HSSF rep:2.56.0.298 (p5)</dc:description>
  <cp:lastModifiedBy>Марина Голубева</cp:lastModifiedBy>
  <dcterms:created xsi:type="dcterms:W3CDTF">2024-10-31T08:05:40Z</dcterms:created>
  <dcterms:modified xsi:type="dcterms:W3CDTF">2024-10-31T10:34:52Z</dcterms:modified>
</cp:coreProperties>
</file>