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4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Бюджет!$H$59</definedName>
    <definedName name="SIGN" localSheetId="0">Бюджет!$A$11:$F$12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4" i="1"/>
  <c r="D53" i="1"/>
  <c r="C53" i="1"/>
  <c r="D51" i="1"/>
  <c r="C51" i="1"/>
  <c r="D47" i="1"/>
  <c r="C47" i="1"/>
  <c r="D42" i="1"/>
  <c r="C42" i="1"/>
  <c r="D39" i="1"/>
  <c r="C39" i="1"/>
  <c r="E39" i="1" s="1"/>
  <c r="D33" i="1"/>
  <c r="C33" i="1"/>
  <c r="D30" i="1"/>
  <c r="C30" i="1"/>
  <c r="D25" i="1"/>
  <c r="C25" i="1"/>
  <c r="D19" i="1"/>
  <c r="C19" i="1"/>
  <c r="D15" i="1"/>
  <c r="C15" i="1"/>
  <c r="D13" i="1"/>
  <c r="C13" i="1"/>
  <c r="D4" i="1"/>
  <c r="D55" i="1" s="1"/>
  <c r="C4" i="1"/>
  <c r="C55" i="1" l="1"/>
  <c r="E55" i="1" s="1"/>
</calcChain>
</file>

<file path=xl/sharedStrings.xml><?xml version="1.0" encoding="utf-8"?>
<sst xmlns="http://schemas.openxmlformats.org/spreadsheetml/2006/main" count="112" uniqueCount="112">
  <si>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</si>
  <si>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</si>
  <si>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</si>
  <si>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</si>
  <si>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</si>
  <si>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</si>
  <si>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</si>
  <si>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</si>
  <si>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</si>
  <si>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</si>
  <si>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</si>
  <si>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</si>
  <si>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</si>
  <si>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</si>
  <si>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</si>
  <si>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</si>
  <si>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</si>
  <si>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</si>
  <si>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</si>
  <si>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</si>
  <si>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</si>
  <si>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</si>
  <si>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</si>
  <si>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</si>
  <si>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</si>
  <si>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</si>
  <si>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</si>
  <si>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</si>
  <si>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</si>
  <si>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</si>
  <si>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</si>
  <si>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</si>
  <si>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</si>
  <si>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</si>
  <si>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</si>
  <si>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</si>
  <si>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</si>
  <si>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</si>
  <si>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</si>
  <si>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</si>
  <si>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</si>
  <si>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</si>
  <si>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</si>
  <si>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</si>
  <si>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</si>
  <si>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</si>
  <si>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</si>
  <si>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</si>
  <si>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</si>
  <si>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</si>
  <si>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</si>
  <si>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</si>
  <si>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</si>
  <si>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</si>
  <si>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</si>
  <si>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</si>
  <si>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</si>
  <si>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</si>
  <si>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</si>
  <si>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</si>
  <si>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</si>
  <si>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</si>
  <si>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</si>
  <si>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</si>
  <si>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</si>
  <si>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</si>
  <si>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</si>
  <si>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</si>
  <si>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</si>
  <si>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</si>
  <si>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</si>
  <si>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</si>
  <si>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</si>
  <si>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</si>
  <si>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</si>
  <si>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</si>
  <si>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</si>
  <si>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</si>
  <si>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</si>
  <si>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</si>
  <si>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</si>
  <si>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</si>
  <si>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</si>
  <si>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</si>
  <si>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</si>
  <si>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</si>
  <si>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</si>
  <si>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</si>
  <si>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</si>
  <si>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</si>
  <si>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</si>
  <si>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</si>
  <si>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</si>
  <si>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</si>
  <si>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</si>
  <si>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</si>
  <si>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</si>
  <si>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</si>
  <si>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</si>
  <si>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</si>
  <si>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</si>
  <si>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</si>
  <si>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</si>
  <si>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</si>
  <si>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01.08.2024 г.</t>
  </si>
  <si>
    <t>Код классификации</t>
  </si>
  <si>
    <t>Наименование расходов</t>
  </si>
  <si>
    <t xml:space="preserve">Назначено по бюджету на 2024 год </t>
  </si>
  <si>
    <t>% исполнения</t>
  </si>
  <si>
    <t>Исполнено на 01.08.2024 г.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</si>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</sst>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right"/>
    </xf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8"/>
  <sheetViews>
    <sheetView showGridLines="0" tabSelected="1" topLeftCell="A34" workbookViewId="0">
      <selection activeCell="D50" sqref="D50"/>
    </sheetView>
  </sheetViews>
  <sheetFormatPr defaultColWidth="9.140625" defaultRowHeight="12.75" customHeight="1" outlineLevelRow="1" x14ac:dyDescent="0.25"/>
  <cols>
    <col min="1" max="1" width="10.28515625" style="4" customWidth="1"/>
    <col min="2" max="2" width="38.5703125" style="4" customWidth="1"/>
    <col min="3" max="4" width="15.42578125" style="4" customWidth="1"/>
    <col min="5" max="5" width="9.140625" style="4" customWidth="1"/>
    <col min="6" max="6" width="5.7109375" style="4" customWidth="1"/>
    <col min="7" max="8" width="9.140625" style="4" customWidth="1"/>
    <col min="9" max="16384" width="9.140625" style="4"/>
  </cols>
  <sheetData>
    <row r="1" spans="1:8" ht="45.75" customHeight="1" x14ac:dyDescent="0.25">
      <c r="A1" s="19" t="s">
        <v>104</v>
      </c>
      <c r="B1" s="19"/>
      <c r="C1" s="19"/>
      <c r="D1" s="19"/>
      <c r="E1" s="19"/>
      <c r="F1" s="19"/>
    </row>
    <row r="2" spans="1:8" ht="15.75" x14ac:dyDescent="0.25">
      <c r="A2" s="5" t="s">
        <v>0</v>
      </c>
      <c r="B2" s="5"/>
      <c r="C2" s="5"/>
      <c r="D2" s="5"/>
      <c r="E2" s="5"/>
      <c r="F2" s="5"/>
      <c r="G2" s="6"/>
      <c r="H2" s="6"/>
    </row>
    <row r="3" spans="1:8" ht="47.25" x14ac:dyDescent="0.25">
      <c r="A3" s="1" t="s">
        <v>105</v>
      </c>
      <c r="B3" s="1" t="s">
        <v>106</v>
      </c>
      <c r="C3" s="2" t="s">
        <v>107</v>
      </c>
      <c r="D3" s="1" t="s">
        <v>109</v>
      </c>
      <c r="E3" s="3" t="s">
        <v>108</v>
      </c>
    </row>
    <row r="4" spans="1:8" ht="31.5" x14ac:dyDescent="0.25">
      <c r="A4" s="1" t="s">
        <v>2</v>
      </c>
      <c r="B4" s="7" t="s">
        <v>3</v>
      </c>
      <c r="C4" s="8">
        <f>C5+C6+C7+C8+C9+C10+C11+C12</f>
        <v>386800.89999999997</v>
      </c>
      <c r="D4" s="8">
        <f>D5+D6+D7+D8+D9+D10+D11+D12</f>
        <v>172506.69999999998</v>
      </c>
      <c r="E4" s="16">
        <f>D4/C4%</f>
        <v>44.598319186951223</v>
      </c>
    </row>
    <row r="5" spans="1:8" ht="63" outlineLevel="1" x14ac:dyDescent="0.25">
      <c r="A5" s="9" t="s">
        <v>4</v>
      </c>
      <c r="B5" s="10" t="s">
        <v>5</v>
      </c>
      <c r="C5" s="11">
        <v>3094.4</v>
      </c>
      <c r="D5" s="11">
        <v>2124.1999999999998</v>
      </c>
      <c r="E5" s="15">
        <f t="shared" ref="E5:E55" si="0">D5/C5%</f>
        <v>68.646587383660801</v>
      </c>
    </row>
    <row r="6" spans="1:8" ht="78.75" outlineLevel="1" x14ac:dyDescent="0.25">
      <c r="A6" s="9" t="s">
        <v>6</v>
      </c>
      <c r="B6" s="10" t="s">
        <v>7</v>
      </c>
      <c r="C6" s="11">
        <v>11715</v>
      </c>
      <c r="D6" s="11">
        <v>6222.4</v>
      </c>
      <c r="E6" s="15">
        <f t="shared" si="0"/>
        <v>53.114810072556544</v>
      </c>
    </row>
    <row r="7" spans="1:8" ht="78.75" outlineLevel="1" x14ac:dyDescent="0.25">
      <c r="A7" s="9" t="s">
        <v>8</v>
      </c>
      <c r="B7" s="10" t="s">
        <v>9</v>
      </c>
      <c r="C7" s="11">
        <v>166716.9</v>
      </c>
      <c r="D7" s="11">
        <v>92880.2</v>
      </c>
      <c r="E7" s="15">
        <f t="shared" si="0"/>
        <v>55.711328605558286</v>
      </c>
    </row>
    <row r="8" spans="1:8" ht="15.75" outlineLevel="1" x14ac:dyDescent="0.25">
      <c r="A8" s="9" t="s">
        <v>10</v>
      </c>
      <c r="B8" s="10" t="s">
        <v>11</v>
      </c>
      <c r="C8" s="11">
        <v>17.8</v>
      </c>
      <c r="D8" s="11">
        <v>0</v>
      </c>
      <c r="E8" s="15">
        <f t="shared" si="0"/>
        <v>0</v>
      </c>
    </row>
    <row r="9" spans="1:8" ht="78.75" outlineLevel="1" x14ac:dyDescent="0.25">
      <c r="A9" s="9" t="s">
        <v>12</v>
      </c>
      <c r="B9" s="10" t="s">
        <v>13</v>
      </c>
      <c r="C9" s="11">
        <v>31025</v>
      </c>
      <c r="D9" s="11">
        <v>16461</v>
      </c>
      <c r="E9" s="15">
        <f t="shared" si="0"/>
        <v>53.057211925866234</v>
      </c>
    </row>
    <row r="10" spans="1:8" ht="31.5" outlineLevel="1" x14ac:dyDescent="0.25">
      <c r="A10" s="9" t="s">
        <v>14</v>
      </c>
      <c r="B10" s="10" t="s">
        <v>15</v>
      </c>
      <c r="C10" s="11">
        <v>900</v>
      </c>
      <c r="D10" s="11">
        <v>900</v>
      </c>
      <c r="E10" s="15">
        <f t="shared" si="0"/>
        <v>100</v>
      </c>
    </row>
    <row r="11" spans="1:8" ht="15.75" outlineLevel="1" x14ac:dyDescent="0.25">
      <c r="A11" s="9" t="s">
        <v>16</v>
      </c>
      <c r="B11" s="10" t="s">
        <v>17</v>
      </c>
      <c r="C11" s="11">
        <v>962.3</v>
      </c>
      <c r="D11" s="11">
        <v>0</v>
      </c>
      <c r="E11" s="15">
        <f t="shared" si="0"/>
        <v>0</v>
      </c>
    </row>
    <row r="12" spans="1:8" ht="31.5" outlineLevel="1" x14ac:dyDescent="0.25">
      <c r="A12" s="9" t="s">
        <v>18</v>
      </c>
      <c r="B12" s="10" t="s">
        <v>19</v>
      </c>
      <c r="C12" s="11">
        <v>172369.5</v>
      </c>
      <c r="D12" s="11">
        <v>53918.9</v>
      </c>
      <c r="E12" s="15">
        <f t="shared" si="0"/>
        <v>31.280998088408914</v>
      </c>
    </row>
    <row r="13" spans="1:8" ht="15.75" x14ac:dyDescent="0.25">
      <c r="A13" s="1" t="s">
        <v>20</v>
      </c>
      <c r="B13" s="7" t="s">
        <v>21</v>
      </c>
      <c r="C13" s="8">
        <f>C14</f>
        <v>1781.8</v>
      </c>
      <c r="D13" s="8">
        <f>D14</f>
        <v>873.2</v>
      </c>
      <c r="E13" s="16">
        <f t="shared" si="0"/>
        <v>49.006622516556298</v>
      </c>
    </row>
    <row r="14" spans="1:8" ht="31.5" outlineLevel="1" x14ac:dyDescent="0.25">
      <c r="A14" s="9" t="s">
        <v>22</v>
      </c>
      <c r="B14" s="10" t="s">
        <v>23</v>
      </c>
      <c r="C14" s="11">
        <v>1781.8</v>
      </c>
      <c r="D14" s="11">
        <v>873.2</v>
      </c>
      <c r="E14" s="15">
        <f t="shared" si="0"/>
        <v>49.006622516556298</v>
      </c>
    </row>
    <row r="15" spans="1:8" ht="63" x14ac:dyDescent="0.25">
      <c r="A15" s="1" t="s">
        <v>24</v>
      </c>
      <c r="B15" s="7" t="s">
        <v>25</v>
      </c>
      <c r="C15" s="8">
        <f>C16+C17+C18</f>
        <v>25385.9</v>
      </c>
      <c r="D15" s="8">
        <f>D16+D17+D18</f>
        <v>14049.100000000002</v>
      </c>
      <c r="E15" s="16">
        <f t="shared" si="0"/>
        <v>55.342138746311939</v>
      </c>
    </row>
    <row r="16" spans="1:8" ht="15.75" outlineLevel="1" x14ac:dyDescent="0.25">
      <c r="A16" s="9" t="s">
        <v>26</v>
      </c>
      <c r="B16" s="10" t="s">
        <v>27</v>
      </c>
      <c r="C16" s="11">
        <v>11325.2</v>
      </c>
      <c r="D16" s="11">
        <v>5506.6</v>
      </c>
      <c r="E16" s="15">
        <f t="shared" si="0"/>
        <v>48.622540882280227</v>
      </c>
    </row>
    <row r="17" spans="1:5" ht="63" outlineLevel="1" x14ac:dyDescent="0.25">
      <c r="A17" s="9" t="s">
        <v>28</v>
      </c>
      <c r="B17" s="10" t="s">
        <v>29</v>
      </c>
      <c r="C17" s="11">
        <v>11974.6</v>
      </c>
      <c r="D17" s="11">
        <v>7936.8</v>
      </c>
      <c r="E17" s="15">
        <f t="shared" si="0"/>
        <v>66.280293287458449</v>
      </c>
    </row>
    <row r="18" spans="1:5" ht="47.25" outlineLevel="1" x14ac:dyDescent="0.25">
      <c r="A18" s="9" t="s">
        <v>30</v>
      </c>
      <c r="B18" s="10" t="s">
        <v>31</v>
      </c>
      <c r="C18" s="11">
        <v>2086.1</v>
      </c>
      <c r="D18" s="11">
        <v>605.70000000000005</v>
      </c>
      <c r="E18" s="15">
        <f t="shared" si="0"/>
        <v>29.035041464934569</v>
      </c>
    </row>
    <row r="19" spans="1:5" ht="15.75" x14ac:dyDescent="0.25">
      <c r="A19" s="1" t="s">
        <v>32</v>
      </c>
      <c r="B19" s="7" t="s">
        <v>33</v>
      </c>
      <c r="C19" s="8">
        <f>C20+C21+C22+C23+C24</f>
        <v>227725.6</v>
      </c>
      <c r="D19" s="8">
        <f>D20+D21+D22+D23+D24</f>
        <v>80303.5</v>
      </c>
      <c r="E19" s="16">
        <f t="shared" si="0"/>
        <v>35.263272991705811</v>
      </c>
    </row>
    <row r="20" spans="1:5" ht="15.75" outlineLevel="1" x14ac:dyDescent="0.25">
      <c r="A20" s="9" t="s">
        <v>34</v>
      </c>
      <c r="B20" s="10" t="s">
        <v>35</v>
      </c>
      <c r="C20" s="11">
        <v>600</v>
      </c>
      <c r="D20" s="11">
        <v>0</v>
      </c>
      <c r="E20" s="15">
        <f t="shared" si="0"/>
        <v>0</v>
      </c>
    </row>
    <row r="21" spans="1:5" ht="15.75" outlineLevel="1" x14ac:dyDescent="0.25">
      <c r="A21" s="9" t="s">
        <v>36</v>
      </c>
      <c r="B21" s="10" t="s">
        <v>37</v>
      </c>
      <c r="C21" s="11">
        <v>21609.9</v>
      </c>
      <c r="D21" s="11">
        <v>17115</v>
      </c>
      <c r="E21" s="15">
        <f t="shared" si="0"/>
        <v>79.199811197645516</v>
      </c>
    </row>
    <row r="22" spans="1:5" ht="31.5" outlineLevel="1" x14ac:dyDescent="0.25">
      <c r="A22" s="9" t="s">
        <v>38</v>
      </c>
      <c r="B22" s="10" t="s">
        <v>39</v>
      </c>
      <c r="C22" s="11">
        <v>190579.5</v>
      </c>
      <c r="D22" s="11">
        <v>58783</v>
      </c>
      <c r="E22" s="15">
        <f t="shared" si="0"/>
        <v>30.844345797947838</v>
      </c>
    </row>
    <row r="23" spans="1:5" ht="15.75" outlineLevel="1" x14ac:dyDescent="0.25">
      <c r="A23" s="9" t="s">
        <v>40</v>
      </c>
      <c r="B23" s="10" t="s">
        <v>41</v>
      </c>
      <c r="C23" s="11">
        <v>1367</v>
      </c>
      <c r="D23" s="11">
        <v>707.9</v>
      </c>
      <c r="E23" s="15">
        <f t="shared" si="0"/>
        <v>51.784930504754939</v>
      </c>
    </row>
    <row r="24" spans="1:5" ht="31.5" outlineLevel="1" x14ac:dyDescent="0.25">
      <c r="A24" s="9" t="s">
        <v>42</v>
      </c>
      <c r="B24" s="10" t="s">
        <v>43</v>
      </c>
      <c r="C24" s="11">
        <v>13569.2</v>
      </c>
      <c r="D24" s="11">
        <v>3697.6</v>
      </c>
      <c r="E24" s="15">
        <f t="shared" si="0"/>
        <v>27.249948412581432</v>
      </c>
    </row>
    <row r="25" spans="1:5" ht="31.5" x14ac:dyDescent="0.25">
      <c r="A25" s="1" t="s">
        <v>44</v>
      </c>
      <c r="B25" s="7" t="s">
        <v>45</v>
      </c>
      <c r="C25" s="8">
        <f>C26+C27+C28+C29</f>
        <v>1186461.3</v>
      </c>
      <c r="D25" s="8">
        <f>D26+D27+D28+D29</f>
        <v>135735.20000000001</v>
      </c>
      <c r="E25" s="16">
        <f t="shared" si="0"/>
        <v>11.440339436271541</v>
      </c>
    </row>
    <row r="26" spans="1:5" ht="15.75" outlineLevel="1" x14ac:dyDescent="0.25">
      <c r="A26" s="9" t="s">
        <v>46</v>
      </c>
      <c r="B26" s="10" t="s">
        <v>47</v>
      </c>
      <c r="C26" s="11">
        <v>21333.5</v>
      </c>
      <c r="D26" s="11">
        <v>5817.3</v>
      </c>
      <c r="E26" s="15">
        <f t="shared" si="0"/>
        <v>27.268380715775656</v>
      </c>
    </row>
    <row r="27" spans="1:5" ht="15.75" outlineLevel="1" x14ac:dyDescent="0.25">
      <c r="A27" s="9" t="s">
        <v>48</v>
      </c>
      <c r="B27" s="10" t="s">
        <v>49</v>
      </c>
      <c r="C27" s="11">
        <v>516309</v>
      </c>
      <c r="D27" s="11">
        <v>54464.3</v>
      </c>
      <c r="E27" s="15">
        <f t="shared" si="0"/>
        <v>10.548779897309558</v>
      </c>
    </row>
    <row r="28" spans="1:5" ht="15.75" outlineLevel="1" x14ac:dyDescent="0.25">
      <c r="A28" s="9" t="s">
        <v>50</v>
      </c>
      <c r="B28" s="10" t="s">
        <v>51</v>
      </c>
      <c r="C28" s="11">
        <v>593379.69999999995</v>
      </c>
      <c r="D28" s="11">
        <v>44080.5</v>
      </c>
      <c r="E28" s="15">
        <f t="shared" si="0"/>
        <v>7.4287172277716955</v>
      </c>
    </row>
    <row r="29" spans="1:5" ht="31.5" outlineLevel="1" x14ac:dyDescent="0.25">
      <c r="A29" s="9" t="s">
        <v>52</v>
      </c>
      <c r="B29" s="10" t="s">
        <v>53</v>
      </c>
      <c r="C29" s="11">
        <v>55439.1</v>
      </c>
      <c r="D29" s="11">
        <v>31373.1</v>
      </c>
      <c r="E29" s="15">
        <f t="shared" si="0"/>
        <v>56.590204386434849</v>
      </c>
    </row>
    <row r="30" spans="1:5" ht="31.5" x14ac:dyDescent="0.25">
      <c r="A30" s="1" t="s">
        <v>54</v>
      </c>
      <c r="B30" s="7" t="s">
        <v>55</v>
      </c>
      <c r="C30" s="8">
        <f>C31+C32</f>
        <v>77499.5</v>
      </c>
      <c r="D30" s="8">
        <f>D31+D32</f>
        <v>3499.8</v>
      </c>
      <c r="E30" s="16">
        <f t="shared" si="0"/>
        <v>4.5159001025813073</v>
      </c>
    </row>
    <row r="31" spans="1:5" ht="31.5" outlineLevel="1" x14ac:dyDescent="0.25">
      <c r="A31" s="9" t="s">
        <v>56</v>
      </c>
      <c r="B31" s="10" t="s">
        <v>57</v>
      </c>
      <c r="C31" s="11">
        <v>71499.8</v>
      </c>
      <c r="D31" s="11">
        <v>0</v>
      </c>
      <c r="E31" s="15">
        <f t="shared" si="0"/>
        <v>0</v>
      </c>
    </row>
    <row r="32" spans="1:5" ht="31.5" outlineLevel="1" x14ac:dyDescent="0.25">
      <c r="A32" s="9" t="s">
        <v>58</v>
      </c>
      <c r="B32" s="10" t="s">
        <v>59</v>
      </c>
      <c r="C32" s="11">
        <v>5999.7</v>
      </c>
      <c r="D32" s="11">
        <v>3499.8</v>
      </c>
      <c r="E32" s="15">
        <f t="shared" si="0"/>
        <v>58.332916645832292</v>
      </c>
    </row>
    <row r="33" spans="1:5" ht="15.75" x14ac:dyDescent="0.25">
      <c r="A33" s="1" t="s">
        <v>60</v>
      </c>
      <c r="B33" s="7" t="s">
        <v>61</v>
      </c>
      <c r="C33" s="8">
        <f>C34+C35+C36+C37+C38</f>
        <v>1805688.7999999998</v>
      </c>
      <c r="D33" s="8">
        <f>D34+D35+D36+D37+D38</f>
        <v>1054601.8</v>
      </c>
      <c r="E33" s="16">
        <f t="shared" si="0"/>
        <v>58.40440501153909</v>
      </c>
    </row>
    <row r="34" spans="1:5" ht="15.75" outlineLevel="1" x14ac:dyDescent="0.25">
      <c r="A34" s="9" t="s">
        <v>62</v>
      </c>
      <c r="B34" s="10" t="s">
        <v>63</v>
      </c>
      <c r="C34" s="11">
        <v>599487.6</v>
      </c>
      <c r="D34" s="11">
        <v>339466.3</v>
      </c>
      <c r="E34" s="15">
        <f t="shared" si="0"/>
        <v>56.626075335002753</v>
      </c>
    </row>
    <row r="35" spans="1:5" ht="15.75" outlineLevel="1" x14ac:dyDescent="0.25">
      <c r="A35" s="9" t="s">
        <v>64</v>
      </c>
      <c r="B35" s="10" t="s">
        <v>65</v>
      </c>
      <c r="C35" s="11">
        <v>937680.7</v>
      </c>
      <c r="D35" s="11">
        <v>567775</v>
      </c>
      <c r="E35" s="15">
        <f t="shared" si="0"/>
        <v>60.550995664089072</v>
      </c>
    </row>
    <row r="36" spans="1:5" ht="15.75" outlineLevel="1" x14ac:dyDescent="0.25">
      <c r="A36" s="9" t="s">
        <v>66</v>
      </c>
      <c r="B36" s="10" t="s">
        <v>67</v>
      </c>
      <c r="C36" s="11">
        <v>208789.5</v>
      </c>
      <c r="D36" s="11">
        <v>121671.8</v>
      </c>
      <c r="E36" s="15">
        <f t="shared" si="0"/>
        <v>58.274865354819092</v>
      </c>
    </row>
    <row r="37" spans="1:5" ht="15.75" outlineLevel="1" x14ac:dyDescent="0.25">
      <c r="A37" s="9" t="s">
        <v>68</v>
      </c>
      <c r="B37" s="10" t="s">
        <v>69</v>
      </c>
      <c r="C37" s="11">
        <v>200</v>
      </c>
      <c r="D37" s="11">
        <v>14.7</v>
      </c>
      <c r="E37" s="15">
        <f t="shared" si="0"/>
        <v>7.35</v>
      </c>
    </row>
    <row r="38" spans="1:5" ht="31.5" outlineLevel="1" x14ac:dyDescent="0.25">
      <c r="A38" s="9" t="s">
        <v>70</v>
      </c>
      <c r="B38" s="10" t="s">
        <v>71</v>
      </c>
      <c r="C38" s="11">
        <v>59531</v>
      </c>
      <c r="D38" s="11">
        <v>25674</v>
      </c>
      <c r="E38" s="15">
        <f t="shared" si="0"/>
        <v>43.127110245082399</v>
      </c>
    </row>
    <row r="39" spans="1:5" ht="31.5" x14ac:dyDescent="0.25">
      <c r="A39" s="1" t="s">
        <v>72</v>
      </c>
      <c r="B39" s="7" t="s">
        <v>73</v>
      </c>
      <c r="C39" s="8">
        <f>C40+C41</f>
        <v>280262.5</v>
      </c>
      <c r="D39" s="8">
        <f>D40+D41</f>
        <v>139852.9</v>
      </c>
      <c r="E39" s="16">
        <f t="shared" si="0"/>
        <v>49.900682395968062</v>
      </c>
    </row>
    <row r="40" spans="1:5" ht="15.75" outlineLevel="1" x14ac:dyDescent="0.25">
      <c r="A40" s="9" t="s">
        <v>74</v>
      </c>
      <c r="B40" s="10" t="s">
        <v>75</v>
      </c>
      <c r="C40" s="11">
        <v>276491.09999999998</v>
      </c>
      <c r="D40" s="11">
        <v>137831</v>
      </c>
      <c r="E40" s="15">
        <f t="shared" si="0"/>
        <v>49.850067506693712</v>
      </c>
    </row>
    <row r="41" spans="1:5" ht="31.5" outlineLevel="1" x14ac:dyDescent="0.25">
      <c r="A41" s="9" t="s">
        <v>76</v>
      </c>
      <c r="B41" s="10" t="s">
        <v>77</v>
      </c>
      <c r="C41" s="11">
        <v>3771.4</v>
      </c>
      <c r="D41" s="11">
        <v>2021.9</v>
      </c>
      <c r="E41" s="15">
        <f t="shared" si="0"/>
        <v>53.61139099538633</v>
      </c>
    </row>
    <row r="42" spans="1:5" ht="15.75" x14ac:dyDescent="0.25">
      <c r="A42" s="1" t="s">
        <v>78</v>
      </c>
      <c r="B42" s="7" t="s">
        <v>79</v>
      </c>
      <c r="C42" s="8">
        <f>C43+C44+C45+C46</f>
        <v>98569.4</v>
      </c>
      <c r="D42" s="8">
        <f>D43+D44+D45+D46</f>
        <v>70738.399999999994</v>
      </c>
      <c r="E42" s="16">
        <f t="shared" si="0"/>
        <v>71.765071107260468</v>
      </c>
    </row>
    <row r="43" spans="1:5" ht="15.75" outlineLevel="1" x14ac:dyDescent="0.25">
      <c r="A43" s="9" t="s">
        <v>80</v>
      </c>
      <c r="B43" s="10" t="s">
        <v>81</v>
      </c>
      <c r="C43" s="11">
        <v>10857.8</v>
      </c>
      <c r="D43" s="11">
        <v>5607.5</v>
      </c>
      <c r="E43" s="15">
        <f t="shared" si="0"/>
        <v>51.644900440236519</v>
      </c>
    </row>
    <row r="44" spans="1:5" ht="15.75" outlineLevel="1" x14ac:dyDescent="0.25">
      <c r="A44" s="9" t="s">
        <v>82</v>
      </c>
      <c r="B44" s="10" t="s">
        <v>83</v>
      </c>
      <c r="C44" s="11">
        <v>6637.2</v>
      </c>
      <c r="D44" s="11">
        <v>3029.3</v>
      </c>
      <c r="E44" s="15">
        <f t="shared" si="0"/>
        <v>45.641234255408911</v>
      </c>
    </row>
    <row r="45" spans="1:5" ht="15.75" outlineLevel="1" x14ac:dyDescent="0.25">
      <c r="A45" s="9" t="s">
        <v>84</v>
      </c>
      <c r="B45" s="10" t="s">
        <v>85</v>
      </c>
      <c r="C45" s="11">
        <v>80574.399999999994</v>
      </c>
      <c r="D45" s="11">
        <v>61969.7</v>
      </c>
      <c r="E45" s="15">
        <f t="shared" si="0"/>
        <v>76.909911833038791</v>
      </c>
    </row>
    <row r="46" spans="1:5" ht="31.5" outlineLevel="1" x14ac:dyDescent="0.25">
      <c r="A46" s="9" t="s">
        <v>86</v>
      </c>
      <c r="B46" s="10" t="s">
        <v>87</v>
      </c>
      <c r="C46" s="11">
        <v>500</v>
      </c>
      <c r="D46" s="11">
        <v>131.9</v>
      </c>
      <c r="E46" s="15">
        <f t="shared" si="0"/>
        <v>26.380000000000003</v>
      </c>
    </row>
    <row r="47" spans="1:5" ht="31.5" x14ac:dyDescent="0.25">
      <c r="A47" s="1" t="s">
        <v>88</v>
      </c>
      <c r="B47" s="7" t="s">
        <v>89</v>
      </c>
      <c r="C47" s="8">
        <f>C48+C49+C50</f>
        <v>171924.3</v>
      </c>
      <c r="D47" s="8">
        <f>D48+D49+D50</f>
        <v>45799.5</v>
      </c>
      <c r="E47" s="16">
        <f t="shared" si="0"/>
        <v>26.639340686569614</v>
      </c>
    </row>
    <row r="48" spans="1:5" ht="15.75" outlineLevel="1" x14ac:dyDescent="0.25">
      <c r="A48" s="9" t="s">
        <v>90</v>
      </c>
      <c r="B48" s="10" t="s">
        <v>91</v>
      </c>
      <c r="C48" s="11">
        <v>8400</v>
      </c>
      <c r="D48" s="11">
        <v>4900</v>
      </c>
      <c r="E48" s="15">
        <f t="shared" si="0"/>
        <v>58.333333333333336</v>
      </c>
    </row>
    <row r="49" spans="1:5" ht="15.75" outlineLevel="1" x14ac:dyDescent="0.25">
      <c r="A49" s="9" t="s">
        <v>92</v>
      </c>
      <c r="B49" s="10" t="s">
        <v>93</v>
      </c>
      <c r="C49" s="11">
        <v>156830.39999999999</v>
      </c>
      <c r="D49" s="11">
        <v>36194.699999999997</v>
      </c>
      <c r="E49" s="15">
        <f t="shared" si="0"/>
        <v>23.07888011507973</v>
      </c>
    </row>
    <row r="50" spans="1:5" ht="15.75" outlineLevel="1" x14ac:dyDescent="0.25">
      <c r="A50" s="9" t="s">
        <v>94</v>
      </c>
      <c r="B50" s="10" t="s">
        <v>95</v>
      </c>
      <c r="C50" s="11">
        <v>6693.9</v>
      </c>
      <c r="D50" s="11">
        <v>4704.8</v>
      </c>
      <c r="E50" s="15">
        <f t="shared" si="0"/>
        <v>70.284886239710787</v>
      </c>
    </row>
    <row r="51" spans="1:5" ht="31.5" x14ac:dyDescent="0.25">
      <c r="A51" s="1" t="s">
        <v>96</v>
      </c>
      <c r="B51" s="7" t="s">
        <v>97</v>
      </c>
      <c r="C51" s="8">
        <f>C52</f>
        <v>8541.7000000000007</v>
      </c>
      <c r="D51" s="8">
        <f>D52</f>
        <v>5006.8999999999996</v>
      </c>
      <c r="E51" s="16">
        <f t="shared" si="0"/>
        <v>58.6171371038552</v>
      </c>
    </row>
    <row r="52" spans="1:5" ht="31.5" outlineLevel="1" x14ac:dyDescent="0.25">
      <c r="A52" s="9" t="s">
        <v>98</v>
      </c>
      <c r="B52" s="10" t="s">
        <v>99</v>
      </c>
      <c r="C52" s="11">
        <v>8541.7000000000007</v>
      </c>
      <c r="D52" s="11">
        <v>5006.8999999999996</v>
      </c>
      <c r="E52" s="15">
        <f t="shared" si="0"/>
        <v>58.6171371038552</v>
      </c>
    </row>
    <row r="53" spans="1:5" ht="47.25" x14ac:dyDescent="0.25">
      <c r="A53" s="1" t="s">
        <v>100</v>
      </c>
      <c r="B53" s="7" t="s">
        <v>101</v>
      </c>
      <c r="C53" s="8">
        <f>C54</f>
        <v>17378.8</v>
      </c>
      <c r="D53" s="8">
        <f>D54</f>
        <v>611.79999999999995</v>
      </c>
      <c r="E53" s="16">
        <f t="shared" si="0"/>
        <v>3.5203811540497618</v>
      </c>
    </row>
    <row r="54" spans="1:5" ht="31.5" outlineLevel="1" x14ac:dyDescent="0.25">
      <c r="A54" s="9" t="s">
        <v>102</v>
      </c>
      <c r="B54" s="10" t="s">
        <v>103</v>
      </c>
      <c r="C54" s="11">
        <v>17378.8</v>
      </c>
      <c r="D54" s="11">
        <v>611.79999999999995</v>
      </c>
      <c r="E54" s="15">
        <f t="shared" si="0"/>
        <v>3.5203811540497618</v>
      </c>
    </row>
    <row r="55" spans="1:5" ht="15.75" x14ac:dyDescent="0.25">
      <c r="A55" s="12" t="s">
        <v>1</v>
      </c>
      <c r="B55" s="13"/>
      <c r="C55" s="14">
        <f>C4+C13+C15+C19+C25+C30+C33+C39+C42+C47+C51+C53</f>
        <v>4288020.5</v>
      </c>
      <c r="D55" s="14">
        <f>D4+D13+D15+D19+D25+D30+D33+D39+D42+D47+D51+D53</f>
        <v>1723578.7999999998</v>
      </c>
      <c r="E55" s="16">
        <f t="shared" si="0"/>
        <v>40.195208954807931</v>
      </c>
    </row>
    <row r="57" spans="1:5" ht="12.75" customHeight="1" x14ac:dyDescent="0.25">
      <c r="A57" s="4" t="s">
        <v>110</v>
      </c>
      <c r="B57" s="17"/>
    </row>
    <row r="58" spans="1:5" ht="12.75" customHeight="1" x14ac:dyDescent="0.25">
      <c r="A58" s="4" t="s">
        <v>111</v>
      </c>
      <c r="B58" s="17"/>
      <c r="D58" s="18"/>
    </row>
  </sheetData>
  <mergeCells count="1">
    <mergeCell ref="A1:F1"/>
  </mergeCells>
  <pageMargins left="0.74803149606299213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rep:2.56.0.257 (p2)</dc:description>
  <cp:lastModifiedBy>Светлана Козина</cp:lastModifiedBy>
  <cp:lastPrinted>2024-08-21T07:07:34Z</cp:lastPrinted>
  <dcterms:created xsi:type="dcterms:W3CDTF">2024-08-21T07:09:09Z</dcterms:created>
  <dcterms:modified xsi:type="dcterms:W3CDTF">2024-09-11T06:42:50Z</dcterms:modified>
</cp:coreProperties>
</file>