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4 год\"/>
    </mc:Choice>
  </mc:AlternateContent>
  <bookViews>
    <workbookView xWindow="365" yWindow="269" windowWidth="14937" windowHeight="9145"/>
  </bookViews>
  <sheets>
    <sheet name="Бюджет" sheetId="1" r:id="rId1"/>
  </sheets>
  <definedNames>
    <definedName name="APPT" localSheetId="0">Бюджет!$A$11</definedName>
    <definedName name="FIO" localSheetId="0">Бюджет!$F$11</definedName>
    <definedName name="LAST_CELL" localSheetId="0">Бюджет!$J$59</definedName>
    <definedName name="SIGN" localSheetId="0">Бюджет!$A$11:$H$12</definedName>
  </definedNames>
  <calcPr calcId="162913"/>
</workbook>
</file>

<file path=xl/calcChain.xml><?xml version="1.0" encoding="utf-8"?>
<calcChain xmlns="http://schemas.openxmlformats.org/spreadsheetml/2006/main">
  <c r="D51" i="1" l="1"/>
  <c r="D53" i="1"/>
  <c r="C53" i="1"/>
  <c r="C51" i="1"/>
  <c r="D47" i="1"/>
  <c r="C47" i="1"/>
  <c r="D42" i="1"/>
  <c r="C42" i="1"/>
  <c r="D39" i="1"/>
  <c r="C39" i="1"/>
  <c r="D33" i="1"/>
  <c r="C33" i="1"/>
  <c r="D30" i="1"/>
  <c r="C30" i="1"/>
  <c r="E30" i="1" s="1"/>
  <c r="D25" i="1"/>
  <c r="C25" i="1"/>
  <c r="D19" i="1"/>
  <c r="C19" i="1"/>
  <c r="D15" i="1"/>
  <c r="C15" i="1"/>
  <c r="D13" i="1"/>
  <c r="C13" i="1"/>
  <c r="D4" i="1"/>
  <c r="C4" i="1"/>
  <c r="E5" i="1"/>
  <c r="E6" i="1"/>
  <c r="E7" i="1"/>
  <c r="E8" i="1"/>
  <c r="E9" i="1"/>
  <c r="E10" i="1"/>
  <c r="E11" i="1"/>
  <c r="E12" i="1"/>
  <c r="E14" i="1"/>
  <c r="E16" i="1"/>
  <c r="E17" i="1"/>
  <c r="E18" i="1"/>
  <c r="E20" i="1"/>
  <c r="E21" i="1"/>
  <c r="E22" i="1"/>
  <c r="E23" i="1"/>
  <c r="E24" i="1"/>
  <c r="E26" i="1"/>
  <c r="E27" i="1"/>
  <c r="E28" i="1"/>
  <c r="E29" i="1"/>
  <c r="E31" i="1"/>
  <c r="E32" i="1"/>
  <c r="E34" i="1"/>
  <c r="E35" i="1"/>
  <c r="E36" i="1"/>
  <c r="E37" i="1"/>
  <c r="E38" i="1"/>
  <c r="E40" i="1"/>
  <c r="E41" i="1"/>
  <c r="E43" i="1"/>
  <c r="E44" i="1"/>
  <c r="E45" i="1"/>
  <c r="E46" i="1"/>
  <c r="E48" i="1"/>
  <c r="E49" i="1"/>
  <c r="E50" i="1"/>
  <c r="E52" i="1"/>
  <c r="E54" i="1"/>
  <c r="E13" i="1" l="1"/>
  <c r="E51" i="1"/>
  <c r="E47" i="1"/>
  <c r="E33" i="1"/>
  <c r="D55" i="1"/>
  <c r="E15" i="1"/>
  <c r="C55" i="1"/>
  <c r="E53" i="1"/>
  <c r="E42" i="1"/>
  <c r="E39" i="1"/>
  <c r="E25" i="1"/>
  <c r="E19" i="1"/>
  <c r="E4" i="1"/>
  <c r="E55" i="1" l="1"/>
</calcChain>
</file>

<file path=xl/sharedStrings.xml><?xml version="1.0" encoding="utf-8"?>
<sst xmlns="http://schemas.openxmlformats.org/spreadsheetml/2006/main" count="112" uniqueCount="112">
  <si>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</si>
  <si>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</si>
  <si>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</si>
  <si>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</si>
  <si>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</si>
  <si>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</si>
  <si>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</si>
  <si>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</si>
  <si>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</si>
  <si>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</si>
  <si>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</si>
  <si>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</si>
  <si>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</si>
  <si>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</si>
  <si>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</si>
  <si>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</si>
  <si>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</si>
  <si>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</si>
  <si>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</si>
  <si>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</si>
  <si>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</si>
  <si>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</si>
  <si>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</si>
  <si>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</si>
  <si>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</si>
  <si>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</si>
  <si>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</si>
  <si>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</si>
  <si>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</si>
  <si>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</si>
  <si>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</si>
  <si>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</si>
  <si>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</si>
  <si>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</si>
  <si>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</si>
  <si>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</si>
  <si>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</si>
  <si>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</si>
  <si>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</si>
  <si>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</si>
  <si>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</si>
  <si>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</si>
  <si>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</si>
  <si>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</si>
  <si>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</si>
  <si>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</si>
  <si>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</si>
  <si>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</si>
  <si>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</si>
  <si>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</si>
  <si>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</si>
  <si>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</si>
  <si>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</si>
  <si>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</si>
  <si>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</si>
  <si>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</si>
  <si>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</si>
  <si>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</si>
  <si>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</si>
  <si>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</si>
  <si>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</si>
  <si>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</si>
  <si>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</si>
  <si>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</si>
  <si>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</si>
  <si>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</si>
  <si>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</si>
  <si>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</si>
  <si>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</si>
  <si>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</si>
  <si>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</si>
  <si>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</si>
  <si>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</si>
  <si>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</si>
  <si>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</si>
  <si>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</si>
  <si>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</si>
  <si>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</si>
  <si>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</si>
  <si>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</si>
  <si>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</si>
  <si>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</si>
  <si>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</si>
  <si>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</si>
  <si>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</si>
  <si>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</si>
  <si>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</si>
  <si>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</si>
  <si>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</si>
  <si>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</si>
  <si>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</si>
  <si>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</si>
  <si>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</si>
  <si>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</si>
  <si>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</si>
  <si>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</si>
  <si>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</si>
  <si>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</si>
  <si>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</si>
  <si>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</si>
  <si>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</si>
  <si>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</si>
  <si>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</si>
  <si>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</si>
  <si>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</si>
  <si>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</si>
  <si>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 xml:space="preserve">Назначено по бюджету на 2024 год </t>
  </si>
  <si>
    <t>% исполнения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</si>
  <si>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01.07.2024 г.</t>
  </si>
  <si>
    <t>Исполнено на 01.07.2024 г.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</si>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</sst>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0" fontId="3" fillId="0" borderId="0" xfId="0" applyFont="1" applyAlignment="1"/>
    <xf numFmtId="0" fontId="1" fillId="0" borderId="0" xfId="0" applyFont="1" applyBorder="1" applyAlignment="1" applyProtection="1">
      <alignment horizontal="center" vertical="center" wrapText="1"/>
    </xf>
    <xf numFmtId="165" fontId="1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165" fontId="1" fillId="0" borderId="1" xfId="0" applyNumberFormat="1" applyFont="1" applyBorder="1" applyAlignment="1" applyProtection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8"/>
  <sheetViews>
    <sheetView showGridLines="0" tabSelected="1" topLeftCell="A43" workbookViewId="0">
      <selection activeCell="C55" sqref="C55"/>
    </sheetView>
  </sheetViews>
  <sheetFormatPr defaultColWidth="9.1796875" defaultRowHeight="12.8" customHeight="1" outlineLevelRow="1" x14ac:dyDescent="0.3"/>
  <cols>
    <col min="1" max="1" width="10.26953125" style="4" customWidth="1"/>
    <col min="2" max="2" width="37" style="4" customWidth="1"/>
    <col min="3" max="4" width="15.453125" style="4" customWidth="1"/>
    <col min="5" max="5" width="9.1796875" style="9" customWidth="1"/>
    <col min="6" max="6" width="0.26953125" style="4" customWidth="1"/>
    <col min="7" max="7" width="0.7265625" style="4" customWidth="1"/>
    <col min="8" max="10" width="9.1796875" style="4" customWidth="1"/>
    <col min="11" max="16384" width="9.1796875" style="4"/>
  </cols>
  <sheetData>
    <row r="1" spans="1:10" ht="40.6" customHeight="1" x14ac:dyDescent="0.3">
      <c r="A1" s="17" t="s">
        <v>108</v>
      </c>
      <c r="B1" s="17"/>
      <c r="C1" s="17"/>
      <c r="D1" s="17"/>
      <c r="E1" s="17"/>
      <c r="F1" s="17"/>
      <c r="G1" s="17"/>
    </row>
    <row r="2" spans="1:10" ht="15.05" x14ac:dyDescent="0.3">
      <c r="A2" s="5" t="s">
        <v>0</v>
      </c>
      <c r="B2" s="5"/>
      <c r="C2" s="5"/>
      <c r="D2" s="5"/>
      <c r="E2" s="7"/>
      <c r="F2" s="5"/>
      <c r="G2" s="5"/>
      <c r="H2" s="5"/>
      <c r="I2" s="6"/>
      <c r="J2" s="6"/>
    </row>
    <row r="3" spans="1:10" ht="45.15" x14ac:dyDescent="0.3">
      <c r="A3" s="1" t="s">
        <v>104</v>
      </c>
      <c r="B3" s="1" t="s">
        <v>105</v>
      </c>
      <c r="C3" s="2" t="s">
        <v>106</v>
      </c>
      <c r="D3" s="1" t="s">
        <v>109</v>
      </c>
      <c r="E3" s="3" t="s">
        <v>107</v>
      </c>
    </row>
    <row r="4" spans="1:10" ht="30.1" x14ac:dyDescent="0.3">
      <c r="A4" s="1" t="s">
        <v>2</v>
      </c>
      <c r="B4" s="11" t="s">
        <v>3</v>
      </c>
      <c r="C4" s="18">
        <f>C5+C6+C7+C8+C9+C10+C11+C12</f>
        <v>305660.59999999998</v>
      </c>
      <c r="D4" s="18">
        <f>D5+D6+D7+D8+D9+D10+D11+D12</f>
        <v>148520</v>
      </c>
      <c r="E4" s="10">
        <f>D4/C4%</f>
        <v>48.589841150609537</v>
      </c>
    </row>
    <row r="5" spans="1:10" ht="60.2" outlineLevel="1" x14ac:dyDescent="0.3">
      <c r="A5" s="12" t="s">
        <v>4</v>
      </c>
      <c r="B5" s="13" t="s">
        <v>5</v>
      </c>
      <c r="C5" s="19">
        <v>3094.4</v>
      </c>
      <c r="D5" s="19">
        <v>1949</v>
      </c>
      <c r="E5" s="8">
        <f t="shared" ref="E5:E55" si="0">D5/C5%</f>
        <v>62.984746639089963</v>
      </c>
    </row>
    <row r="6" spans="1:10" ht="75.25" outlineLevel="1" x14ac:dyDescent="0.3">
      <c r="A6" s="12" t="s">
        <v>6</v>
      </c>
      <c r="B6" s="13" t="s">
        <v>7</v>
      </c>
      <c r="C6" s="19">
        <v>11715</v>
      </c>
      <c r="D6" s="19">
        <v>5376.6</v>
      </c>
      <c r="E6" s="8">
        <f t="shared" si="0"/>
        <v>45.895006402048658</v>
      </c>
    </row>
    <row r="7" spans="1:10" ht="75.25" outlineLevel="1" x14ac:dyDescent="0.3">
      <c r="A7" s="12" t="s">
        <v>8</v>
      </c>
      <c r="B7" s="13" t="s">
        <v>9</v>
      </c>
      <c r="C7" s="19">
        <v>163840</v>
      </c>
      <c r="D7" s="19">
        <v>80628.800000000003</v>
      </c>
      <c r="E7" s="8">
        <f t="shared" si="0"/>
        <v>49.2119140625</v>
      </c>
    </row>
    <row r="8" spans="1:10" ht="15.05" outlineLevel="1" x14ac:dyDescent="0.3">
      <c r="A8" s="12" t="s">
        <v>10</v>
      </c>
      <c r="B8" s="13" t="s">
        <v>11</v>
      </c>
      <c r="C8" s="19">
        <v>17.8</v>
      </c>
      <c r="D8" s="19">
        <v>0</v>
      </c>
      <c r="E8" s="8">
        <f t="shared" si="0"/>
        <v>0</v>
      </c>
    </row>
    <row r="9" spans="1:10" ht="60.2" outlineLevel="1" x14ac:dyDescent="0.3">
      <c r="A9" s="12" t="s">
        <v>12</v>
      </c>
      <c r="B9" s="13" t="s">
        <v>13</v>
      </c>
      <c r="C9" s="19">
        <v>31025</v>
      </c>
      <c r="D9" s="19">
        <v>14182.5</v>
      </c>
      <c r="E9" s="8">
        <f t="shared" si="0"/>
        <v>45.713134568896052</v>
      </c>
    </row>
    <row r="10" spans="1:10" ht="30.1" outlineLevel="1" x14ac:dyDescent="0.3">
      <c r="A10" s="12" t="s">
        <v>14</v>
      </c>
      <c r="B10" s="13" t="s">
        <v>15</v>
      </c>
      <c r="C10" s="19">
        <v>900</v>
      </c>
      <c r="D10" s="19">
        <v>0</v>
      </c>
      <c r="E10" s="8">
        <f t="shared" si="0"/>
        <v>0</v>
      </c>
    </row>
    <row r="11" spans="1:10" ht="15.05" outlineLevel="1" x14ac:dyDescent="0.3">
      <c r="A11" s="12" t="s">
        <v>16</v>
      </c>
      <c r="B11" s="13" t="s">
        <v>17</v>
      </c>
      <c r="C11" s="19">
        <v>1117.3</v>
      </c>
      <c r="D11" s="19">
        <v>0</v>
      </c>
      <c r="E11" s="8">
        <f t="shared" si="0"/>
        <v>0</v>
      </c>
    </row>
    <row r="12" spans="1:10" ht="15.05" outlineLevel="1" x14ac:dyDescent="0.3">
      <c r="A12" s="12" t="s">
        <v>18</v>
      </c>
      <c r="B12" s="13" t="s">
        <v>19</v>
      </c>
      <c r="C12" s="19">
        <v>93951.1</v>
      </c>
      <c r="D12" s="19">
        <v>46383.1</v>
      </c>
      <c r="E12" s="8">
        <f t="shared" si="0"/>
        <v>49.369405999503989</v>
      </c>
    </row>
    <row r="13" spans="1:10" ht="15.05" x14ac:dyDescent="0.3">
      <c r="A13" s="1" t="s">
        <v>20</v>
      </c>
      <c r="B13" s="11" t="s">
        <v>21</v>
      </c>
      <c r="C13" s="18">
        <f>C14</f>
        <v>1781.8</v>
      </c>
      <c r="D13" s="18">
        <f>D14</f>
        <v>702.4</v>
      </c>
      <c r="E13" s="10">
        <f t="shared" si="0"/>
        <v>39.420810416432822</v>
      </c>
    </row>
    <row r="14" spans="1:10" ht="30.1" outlineLevel="1" x14ac:dyDescent="0.3">
      <c r="A14" s="12" t="s">
        <v>22</v>
      </c>
      <c r="B14" s="13" t="s">
        <v>23</v>
      </c>
      <c r="C14" s="19">
        <v>1781.8</v>
      </c>
      <c r="D14" s="19">
        <v>702.4</v>
      </c>
      <c r="E14" s="8">
        <f t="shared" si="0"/>
        <v>39.420810416432822</v>
      </c>
    </row>
    <row r="15" spans="1:10" ht="45.15" x14ac:dyDescent="0.3">
      <c r="A15" s="1" t="s">
        <v>24</v>
      </c>
      <c r="B15" s="11" t="s">
        <v>25</v>
      </c>
      <c r="C15" s="18">
        <f>C16+C17+C18</f>
        <v>29474.6</v>
      </c>
      <c r="D15" s="18">
        <f>D16+D17+D18</f>
        <v>12504.7</v>
      </c>
      <c r="E15" s="10">
        <f t="shared" si="0"/>
        <v>42.425342498286668</v>
      </c>
    </row>
    <row r="16" spans="1:10" ht="15.05" outlineLevel="1" x14ac:dyDescent="0.3">
      <c r="A16" s="12" t="s">
        <v>26</v>
      </c>
      <c r="B16" s="13" t="s">
        <v>27</v>
      </c>
      <c r="C16" s="19">
        <v>11325.3</v>
      </c>
      <c r="D16" s="19">
        <v>4440</v>
      </c>
      <c r="E16" s="8">
        <f t="shared" si="0"/>
        <v>39.204259489814845</v>
      </c>
    </row>
    <row r="17" spans="1:5" ht="60.2" outlineLevel="1" x14ac:dyDescent="0.3">
      <c r="A17" s="12" t="s">
        <v>28</v>
      </c>
      <c r="B17" s="13" t="s">
        <v>29</v>
      </c>
      <c r="C17" s="19">
        <v>16063.2</v>
      </c>
      <c r="D17" s="19">
        <v>7481.1</v>
      </c>
      <c r="E17" s="8">
        <f t="shared" si="0"/>
        <v>46.572911997609445</v>
      </c>
    </row>
    <row r="18" spans="1:5" ht="45.15" outlineLevel="1" x14ac:dyDescent="0.3">
      <c r="A18" s="12" t="s">
        <v>30</v>
      </c>
      <c r="B18" s="13" t="s">
        <v>31</v>
      </c>
      <c r="C18" s="19">
        <v>2086.1</v>
      </c>
      <c r="D18" s="19">
        <v>583.6</v>
      </c>
      <c r="E18" s="8">
        <f t="shared" si="0"/>
        <v>27.975648339005801</v>
      </c>
    </row>
    <row r="19" spans="1:5" ht="26.2" customHeight="1" x14ac:dyDescent="0.3">
      <c r="A19" s="1" t="s">
        <v>32</v>
      </c>
      <c r="B19" s="11" t="s">
        <v>33</v>
      </c>
      <c r="C19" s="18">
        <f>C20+C21+C22+C23+C24</f>
        <v>316767.7</v>
      </c>
      <c r="D19" s="18">
        <f>D20+D21+D22+D23+D24</f>
        <v>78740.5</v>
      </c>
      <c r="E19" s="10">
        <f t="shared" si="0"/>
        <v>24.857490204967235</v>
      </c>
    </row>
    <row r="20" spans="1:5" ht="23.25" customHeight="1" outlineLevel="1" x14ac:dyDescent="0.3">
      <c r="A20" s="12" t="s">
        <v>34</v>
      </c>
      <c r="B20" s="13" t="s">
        <v>35</v>
      </c>
      <c r="C20" s="19">
        <v>600</v>
      </c>
      <c r="D20" s="19">
        <v>0</v>
      </c>
      <c r="E20" s="8">
        <f t="shared" si="0"/>
        <v>0</v>
      </c>
    </row>
    <row r="21" spans="1:5" ht="15.05" outlineLevel="1" x14ac:dyDescent="0.3">
      <c r="A21" s="12" t="s">
        <v>36</v>
      </c>
      <c r="B21" s="13" t="s">
        <v>37</v>
      </c>
      <c r="C21" s="19">
        <v>29851.9</v>
      </c>
      <c r="D21" s="19">
        <v>16261.2</v>
      </c>
      <c r="E21" s="8">
        <f t="shared" si="0"/>
        <v>54.472914621849867</v>
      </c>
    </row>
    <row r="22" spans="1:5" ht="15.05" outlineLevel="1" x14ac:dyDescent="0.3">
      <c r="A22" s="12" t="s">
        <v>38</v>
      </c>
      <c r="B22" s="13" t="s">
        <v>39</v>
      </c>
      <c r="C22" s="19">
        <v>271379.59999999998</v>
      </c>
      <c r="D22" s="19">
        <v>58753</v>
      </c>
      <c r="E22" s="8">
        <f t="shared" si="0"/>
        <v>21.649748175618214</v>
      </c>
    </row>
    <row r="23" spans="1:5" ht="15.05" outlineLevel="1" x14ac:dyDescent="0.3">
      <c r="A23" s="12" t="s">
        <v>40</v>
      </c>
      <c r="B23" s="13" t="s">
        <v>41</v>
      </c>
      <c r="C23" s="19">
        <v>1367</v>
      </c>
      <c r="D23" s="19">
        <v>609.29999999999995</v>
      </c>
      <c r="E23" s="8">
        <f t="shared" si="0"/>
        <v>44.572055596196044</v>
      </c>
    </row>
    <row r="24" spans="1:5" ht="30.1" outlineLevel="1" x14ac:dyDescent="0.3">
      <c r="A24" s="12" t="s">
        <v>42</v>
      </c>
      <c r="B24" s="13" t="s">
        <v>43</v>
      </c>
      <c r="C24" s="19">
        <v>13569.2</v>
      </c>
      <c r="D24" s="19">
        <v>3117</v>
      </c>
      <c r="E24" s="8">
        <f t="shared" si="0"/>
        <v>22.97114052412817</v>
      </c>
    </row>
    <row r="25" spans="1:5" ht="38.299999999999997" customHeight="1" x14ac:dyDescent="0.3">
      <c r="A25" s="1" t="s">
        <v>44</v>
      </c>
      <c r="B25" s="11" t="s">
        <v>45</v>
      </c>
      <c r="C25" s="18">
        <f>C26+C27+C28+C29</f>
        <v>1107254.8999999999</v>
      </c>
      <c r="D25" s="18">
        <f>D26+D27+D28+D29</f>
        <v>118852.79999999999</v>
      </c>
      <c r="E25" s="10">
        <f t="shared" si="0"/>
        <v>10.734005331563671</v>
      </c>
    </row>
    <row r="26" spans="1:5" ht="15.05" outlineLevel="1" x14ac:dyDescent="0.3">
      <c r="A26" s="12" t="s">
        <v>46</v>
      </c>
      <c r="B26" s="13" t="s">
        <v>47</v>
      </c>
      <c r="C26" s="19">
        <v>22904.5</v>
      </c>
      <c r="D26" s="19">
        <v>5134.1000000000004</v>
      </c>
      <c r="E26" s="8">
        <f t="shared" si="0"/>
        <v>22.415245912375301</v>
      </c>
    </row>
    <row r="27" spans="1:5" ht="15.05" outlineLevel="1" x14ac:dyDescent="0.3">
      <c r="A27" s="12" t="s">
        <v>48</v>
      </c>
      <c r="B27" s="13" t="s">
        <v>49</v>
      </c>
      <c r="C27" s="19">
        <v>516331.7</v>
      </c>
      <c r="D27" s="19">
        <v>54399.3</v>
      </c>
      <c r="E27" s="8">
        <f t="shared" si="0"/>
        <v>10.535727324121297</v>
      </c>
    </row>
    <row r="28" spans="1:5" ht="15.05" outlineLevel="1" x14ac:dyDescent="0.3">
      <c r="A28" s="12" t="s">
        <v>50</v>
      </c>
      <c r="B28" s="13" t="s">
        <v>51</v>
      </c>
      <c r="C28" s="19">
        <v>512579.6</v>
      </c>
      <c r="D28" s="19">
        <v>35359</v>
      </c>
      <c r="E28" s="8">
        <f t="shared" si="0"/>
        <v>6.898245657845143</v>
      </c>
    </row>
    <row r="29" spans="1:5" ht="30.1" outlineLevel="1" x14ac:dyDescent="0.3">
      <c r="A29" s="12" t="s">
        <v>52</v>
      </c>
      <c r="B29" s="13" t="s">
        <v>53</v>
      </c>
      <c r="C29" s="19">
        <v>55439.1</v>
      </c>
      <c r="D29" s="19">
        <v>23960.400000000001</v>
      </c>
      <c r="E29" s="8">
        <f t="shared" si="0"/>
        <v>43.219316330892823</v>
      </c>
    </row>
    <row r="30" spans="1:5" ht="15.05" x14ac:dyDescent="0.3">
      <c r="A30" s="1" t="s">
        <v>54</v>
      </c>
      <c r="B30" s="11" t="s">
        <v>55</v>
      </c>
      <c r="C30" s="18">
        <f>C31+C32</f>
        <v>77499.5</v>
      </c>
      <c r="D30" s="18">
        <f>D31+D32</f>
        <v>2999.9</v>
      </c>
      <c r="E30" s="10">
        <f t="shared" si="0"/>
        <v>3.8708636829915033</v>
      </c>
    </row>
    <row r="31" spans="1:5" ht="30.1" outlineLevel="1" x14ac:dyDescent="0.3">
      <c r="A31" s="12" t="s">
        <v>56</v>
      </c>
      <c r="B31" s="13" t="s">
        <v>57</v>
      </c>
      <c r="C31" s="19">
        <v>71499.8</v>
      </c>
      <c r="D31" s="19">
        <v>0</v>
      </c>
      <c r="E31" s="8">
        <f t="shared" si="0"/>
        <v>0</v>
      </c>
    </row>
    <row r="32" spans="1:5" ht="30.1" outlineLevel="1" x14ac:dyDescent="0.3">
      <c r="A32" s="12" t="s">
        <v>58</v>
      </c>
      <c r="B32" s="13" t="s">
        <v>59</v>
      </c>
      <c r="C32" s="19">
        <v>5999.7</v>
      </c>
      <c r="D32" s="19">
        <v>2999.9</v>
      </c>
      <c r="E32" s="8">
        <f t="shared" si="0"/>
        <v>50.000833375002088</v>
      </c>
    </row>
    <row r="33" spans="1:5" ht="15.05" x14ac:dyDescent="0.3">
      <c r="A33" s="1" t="s">
        <v>60</v>
      </c>
      <c r="B33" s="11" t="s">
        <v>61</v>
      </c>
      <c r="C33" s="18">
        <f>C34+C35+C36+C37+C38</f>
        <v>1804022.9999999998</v>
      </c>
      <c r="D33" s="18">
        <f>D34+D35+D36+D37+D38</f>
        <v>961164.7</v>
      </c>
      <c r="E33" s="10">
        <f t="shared" si="0"/>
        <v>53.278960412367255</v>
      </c>
    </row>
    <row r="34" spans="1:5" ht="15.05" outlineLevel="1" x14ac:dyDescent="0.3">
      <c r="A34" s="12" t="s">
        <v>62</v>
      </c>
      <c r="B34" s="13" t="s">
        <v>63</v>
      </c>
      <c r="C34" s="19">
        <v>547215.1</v>
      </c>
      <c r="D34" s="19">
        <v>308247</v>
      </c>
      <c r="E34" s="8">
        <f t="shared" si="0"/>
        <v>56.330134164791872</v>
      </c>
    </row>
    <row r="35" spans="1:5" ht="15.05" outlineLevel="1" x14ac:dyDescent="0.3">
      <c r="A35" s="12" t="s">
        <v>64</v>
      </c>
      <c r="B35" s="13" t="s">
        <v>65</v>
      </c>
      <c r="C35" s="19">
        <v>989330.3</v>
      </c>
      <c r="D35" s="19">
        <v>527922</v>
      </c>
      <c r="E35" s="8">
        <f t="shared" si="0"/>
        <v>53.361551748693032</v>
      </c>
    </row>
    <row r="36" spans="1:5" ht="15.05" outlineLevel="1" x14ac:dyDescent="0.3">
      <c r="A36" s="12" t="s">
        <v>66</v>
      </c>
      <c r="B36" s="13" t="s">
        <v>67</v>
      </c>
      <c r="C36" s="19">
        <v>207562.7</v>
      </c>
      <c r="D36" s="19">
        <v>108634.5</v>
      </c>
      <c r="E36" s="8">
        <f t="shared" si="0"/>
        <v>52.338160950883761</v>
      </c>
    </row>
    <row r="37" spans="1:5" ht="15.05" outlineLevel="1" x14ac:dyDescent="0.3">
      <c r="A37" s="12" t="s">
        <v>68</v>
      </c>
      <c r="B37" s="13" t="s">
        <v>69</v>
      </c>
      <c r="C37" s="19">
        <v>200</v>
      </c>
      <c r="D37" s="19">
        <v>14.7</v>
      </c>
      <c r="E37" s="8">
        <f t="shared" si="0"/>
        <v>7.35</v>
      </c>
    </row>
    <row r="38" spans="1:5" ht="15.05" outlineLevel="1" x14ac:dyDescent="0.3">
      <c r="A38" s="12" t="s">
        <v>70</v>
      </c>
      <c r="B38" s="13" t="s">
        <v>71</v>
      </c>
      <c r="C38" s="19">
        <v>59714.9</v>
      </c>
      <c r="D38" s="19">
        <v>16346.5</v>
      </c>
      <c r="E38" s="8">
        <f t="shared" si="0"/>
        <v>27.374239930067706</v>
      </c>
    </row>
    <row r="39" spans="1:5" ht="15.05" x14ac:dyDescent="0.3">
      <c r="A39" s="1" t="s">
        <v>72</v>
      </c>
      <c r="B39" s="11" t="s">
        <v>73</v>
      </c>
      <c r="C39" s="18">
        <f>C40+C41</f>
        <v>280226.40000000002</v>
      </c>
      <c r="D39" s="18">
        <f>D40+D41</f>
        <v>120900.4</v>
      </c>
      <c r="E39" s="10">
        <f t="shared" si="0"/>
        <v>43.143829417927783</v>
      </c>
    </row>
    <row r="40" spans="1:5" ht="15.05" outlineLevel="1" x14ac:dyDescent="0.3">
      <c r="A40" s="12" t="s">
        <v>74</v>
      </c>
      <c r="B40" s="13" t="s">
        <v>75</v>
      </c>
      <c r="C40" s="19">
        <v>276455</v>
      </c>
      <c r="D40" s="19">
        <v>119160.5</v>
      </c>
      <c r="E40" s="8">
        <f t="shared" si="0"/>
        <v>43.103036660577665</v>
      </c>
    </row>
    <row r="41" spans="1:5" ht="30.1" outlineLevel="1" x14ac:dyDescent="0.3">
      <c r="A41" s="12" t="s">
        <v>76</v>
      </c>
      <c r="B41" s="13" t="s">
        <v>77</v>
      </c>
      <c r="C41" s="19">
        <v>3771.4</v>
      </c>
      <c r="D41" s="19">
        <v>1739.9</v>
      </c>
      <c r="E41" s="8">
        <f t="shared" si="0"/>
        <v>46.134061621678953</v>
      </c>
    </row>
    <row r="42" spans="1:5" ht="15.05" x14ac:dyDescent="0.3">
      <c r="A42" s="1" t="s">
        <v>78</v>
      </c>
      <c r="B42" s="11" t="s">
        <v>79</v>
      </c>
      <c r="C42" s="18">
        <f>C43+C44+C45+C46</f>
        <v>97497.7</v>
      </c>
      <c r="D42" s="18">
        <f>D43+D44+D45+D46</f>
        <v>48463.3</v>
      </c>
      <c r="E42" s="10">
        <f t="shared" si="0"/>
        <v>49.707121296194686</v>
      </c>
    </row>
    <row r="43" spans="1:5" ht="15.05" outlineLevel="1" x14ac:dyDescent="0.3">
      <c r="A43" s="12" t="s">
        <v>80</v>
      </c>
      <c r="B43" s="13" t="s">
        <v>81</v>
      </c>
      <c r="C43" s="19">
        <v>10857.8</v>
      </c>
      <c r="D43" s="19">
        <v>4807.6000000000004</v>
      </c>
      <c r="E43" s="8">
        <f t="shared" si="0"/>
        <v>44.277846340879378</v>
      </c>
    </row>
    <row r="44" spans="1:5" ht="15.05" outlineLevel="1" x14ac:dyDescent="0.3">
      <c r="A44" s="12" t="s">
        <v>82</v>
      </c>
      <c r="B44" s="13" t="s">
        <v>83</v>
      </c>
      <c r="C44" s="19">
        <v>5565.5</v>
      </c>
      <c r="D44" s="19">
        <v>2853.3</v>
      </c>
      <c r="E44" s="8">
        <f t="shared" si="0"/>
        <v>51.2676309406163</v>
      </c>
    </row>
    <row r="45" spans="1:5" ht="15.05" outlineLevel="1" x14ac:dyDescent="0.3">
      <c r="A45" s="12" t="s">
        <v>84</v>
      </c>
      <c r="B45" s="13" t="s">
        <v>85</v>
      </c>
      <c r="C45" s="19">
        <v>80574.399999999994</v>
      </c>
      <c r="D45" s="19">
        <v>40670.5</v>
      </c>
      <c r="E45" s="8">
        <f t="shared" si="0"/>
        <v>50.475709406461611</v>
      </c>
    </row>
    <row r="46" spans="1:5" ht="30.1" outlineLevel="1" x14ac:dyDescent="0.3">
      <c r="A46" s="12" t="s">
        <v>86</v>
      </c>
      <c r="B46" s="13" t="s">
        <v>87</v>
      </c>
      <c r="C46" s="19">
        <v>500</v>
      </c>
      <c r="D46" s="19">
        <v>131.9</v>
      </c>
      <c r="E46" s="8">
        <f t="shared" si="0"/>
        <v>26.380000000000003</v>
      </c>
    </row>
    <row r="47" spans="1:5" ht="30.1" x14ac:dyDescent="0.3">
      <c r="A47" s="1" t="s">
        <v>88</v>
      </c>
      <c r="B47" s="11" t="s">
        <v>89</v>
      </c>
      <c r="C47" s="18">
        <f>C48+C49+C50</f>
        <v>171924.3</v>
      </c>
      <c r="D47" s="18">
        <f>D48+D49+D50</f>
        <v>39791.4</v>
      </c>
      <c r="E47" s="10">
        <f t="shared" si="0"/>
        <v>23.144721252318611</v>
      </c>
    </row>
    <row r="48" spans="1:5" ht="15.05" outlineLevel="1" x14ac:dyDescent="0.3">
      <c r="A48" s="12" t="s">
        <v>90</v>
      </c>
      <c r="B48" s="13" t="s">
        <v>91</v>
      </c>
      <c r="C48" s="19">
        <v>8400</v>
      </c>
      <c r="D48" s="19">
        <v>4200</v>
      </c>
      <c r="E48" s="8">
        <f t="shared" si="0"/>
        <v>50</v>
      </c>
    </row>
    <row r="49" spans="1:5" ht="15.05" outlineLevel="1" x14ac:dyDescent="0.3">
      <c r="A49" s="12" t="s">
        <v>92</v>
      </c>
      <c r="B49" s="13" t="s">
        <v>93</v>
      </c>
      <c r="C49" s="19">
        <v>156830.39999999999</v>
      </c>
      <c r="D49" s="19">
        <v>31444.400000000001</v>
      </c>
      <c r="E49" s="8">
        <f t="shared" si="0"/>
        <v>20.049939297483142</v>
      </c>
    </row>
    <row r="50" spans="1:5" ht="15.05" outlineLevel="1" x14ac:dyDescent="0.3">
      <c r="A50" s="12" t="s">
        <v>94</v>
      </c>
      <c r="B50" s="13" t="s">
        <v>95</v>
      </c>
      <c r="C50" s="19">
        <v>6693.9</v>
      </c>
      <c r="D50" s="19">
        <v>4147</v>
      </c>
      <c r="E50" s="8">
        <f t="shared" si="0"/>
        <v>61.951926380734704</v>
      </c>
    </row>
    <row r="51" spans="1:5" ht="30.1" x14ac:dyDescent="0.3">
      <c r="A51" s="1" t="s">
        <v>96</v>
      </c>
      <c r="B51" s="11" t="s">
        <v>97</v>
      </c>
      <c r="C51" s="18">
        <f>C52</f>
        <v>8541.7000000000007</v>
      </c>
      <c r="D51" s="18">
        <f>D52</f>
        <v>4276.8999999999996</v>
      </c>
      <c r="E51" s="10">
        <f t="shared" si="0"/>
        <v>50.070828991886856</v>
      </c>
    </row>
    <row r="52" spans="1:5" ht="15.05" outlineLevel="1" x14ac:dyDescent="0.3">
      <c r="A52" s="12" t="s">
        <v>98</v>
      </c>
      <c r="B52" s="13" t="s">
        <v>99</v>
      </c>
      <c r="C52" s="19">
        <v>8541.7000000000007</v>
      </c>
      <c r="D52" s="19">
        <v>4276.8999999999996</v>
      </c>
      <c r="E52" s="8">
        <f t="shared" si="0"/>
        <v>50.070828991886856</v>
      </c>
    </row>
    <row r="53" spans="1:5" ht="45.15" x14ac:dyDescent="0.3">
      <c r="A53" s="1" t="s">
        <v>100</v>
      </c>
      <c r="B53" s="11" t="s">
        <v>101</v>
      </c>
      <c r="C53" s="18">
        <f>C54</f>
        <v>17378.8</v>
      </c>
      <c r="D53" s="18">
        <f>D54</f>
        <v>583.70000000000005</v>
      </c>
      <c r="E53" s="10">
        <f t="shared" si="0"/>
        <v>3.358689898036689</v>
      </c>
    </row>
    <row r="54" spans="1:5" ht="30.1" outlineLevel="1" x14ac:dyDescent="0.3">
      <c r="A54" s="12" t="s">
        <v>102</v>
      </c>
      <c r="B54" s="13" t="s">
        <v>103</v>
      </c>
      <c r="C54" s="19">
        <v>17378.8</v>
      </c>
      <c r="D54" s="19">
        <v>583.70000000000005</v>
      </c>
      <c r="E54" s="8">
        <f t="shared" si="0"/>
        <v>3.358689898036689</v>
      </c>
    </row>
    <row r="55" spans="1:5" ht="12.8" customHeight="1" x14ac:dyDescent="0.3">
      <c r="A55" s="14" t="s">
        <v>1</v>
      </c>
      <c r="B55" s="15"/>
      <c r="C55" s="20">
        <f>C4+C13+C15+C19+C25+C30+C33+C39+C42+C47+C51+C53</f>
        <v>4218030.9999999991</v>
      </c>
      <c r="D55" s="20">
        <f>D4+D13+D15+D19+D25+D30+D33+D39+D42+D47+D51+D53</f>
        <v>1537500.6999999997</v>
      </c>
      <c r="E55" s="10">
        <f t="shared" si="0"/>
        <v>36.450673311789316</v>
      </c>
    </row>
    <row r="57" spans="1:5" ht="12.8" customHeight="1" x14ac:dyDescent="0.3">
      <c r="A57" s="4" t="s">
        <v>110</v>
      </c>
      <c r="B57" s="16"/>
      <c r="E57" s="4"/>
    </row>
    <row r="58" spans="1:5" ht="12.8" customHeight="1" x14ac:dyDescent="0.3">
      <c r="A58" s="4" t="s">
        <v>111</v>
      </c>
      <c r="B58" s="16"/>
      <c r="E58" s="4"/>
    </row>
  </sheetData>
  <mergeCells count="1">
    <mergeCell ref="A1:G1"/>
  </mergeCells>
  <pageMargins left="0.7480314960629921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rep:2.56.0.225 (p2)</dc:description>
  <cp:lastModifiedBy>Марина Голубева</cp:lastModifiedBy>
  <cp:lastPrinted>2024-07-08T10:13:01Z</cp:lastPrinted>
  <dcterms:created xsi:type="dcterms:W3CDTF">2024-07-08T10:09:31Z</dcterms:created>
  <dcterms:modified xsi:type="dcterms:W3CDTF">2024-07-23T13:15:07Z</dcterms:modified>
</cp:coreProperties>
</file>