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04.2024" sheetId="1" r:id="rId1"/>
  </sheets>
  <definedNames>
    <definedName name="APPT" localSheetId="0">'на 01.04.2024'!$A$13</definedName>
    <definedName name="FIO" localSheetId="0">'на 01.04.2024'!$E$13</definedName>
    <definedName name="LAST_CELL" localSheetId="0">'на 01.04.2024'!#REF!</definedName>
    <definedName name="SIGN" localSheetId="0">'на 01.04.2024'!$A$13:$F$14</definedName>
    <definedName name="_xlnm.Print_Titles" localSheetId="0">'на 01.04.2024'!$2:$3</definedName>
  </definedNames>
  <calcPr calcId="162913" fullPrecision="0"/>
</workbook>
</file>

<file path=xl/calcChain.xml><?xml version="1.0" encoding="utf-8"?>
<calcChain xmlns="http://schemas.openxmlformats.org/spreadsheetml/2006/main">
  <c r="E24" i="1" l="1"/>
  <c r="F24" i="1"/>
  <c r="D25" i="1" l="1"/>
  <c r="C2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/>
  <c r="C27" i="1" l="1"/>
  <c r="E25" i="1" l="1"/>
  <c r="D27" i="1"/>
  <c r="F2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6" i="1" l="1"/>
  <c r="F27" i="1" l="1"/>
  <c r="E27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<sst xmlns="http://schemas.openxmlformats.org/spreadsheetml/2006/main" count="59" uniqueCount="53">
  <si>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</si>
  <si>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</si>
  <si>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</si>
  <si>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</si>
  <si>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</si>
  <si>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</si>
  <si>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</si>
  <si>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</si>
  <si>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</si>
  <si>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</si>
  <si>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</si>
  <si>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</si>
  <si>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</si>
  <si>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</si>
  <si>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</si>
  <si>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</si>
  <si>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</si>
  <si>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</si>
  <si>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</si>
  <si>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</si>
  <si>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</si>
  <si>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</si>
  <si>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</si>
  <si>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</si>
  <si>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</si>
  <si>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</si>
  <si>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</si>
  <si>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</si>
  <si>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</si>
  <si>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</si>
  <si>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</si>
  <si>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</si>
  <si>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</si>
  <si>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Информация о финансировании муниципальных программ Балахнинского муниципального округа Нижегородской области по состоянию на 01.04.2024 года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</si>
  <si>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</si>
  <si>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</si>
  <si>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</si>
  <si>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</si>
  <si>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</si>
  <si>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</si>
  <si>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</si>
  <si>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</si>
  <si>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</si>
  <si>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</si>
  <si>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</si>
  <si>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</si>
  <si>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</si>
  <si>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</si>
  <si>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</si>
  <si>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</si>
  <si>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</si>
  <si>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</si>
  <si>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Исполнено на 01.04.2024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</si>
</sst>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C37" sqref="C37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4" t="s">
        <v>33</v>
      </c>
      <c r="B1" s="14"/>
      <c r="C1" s="14"/>
      <c r="D1" s="14"/>
      <c r="E1" s="14"/>
      <c r="F1" s="14"/>
    </row>
    <row r="2" spans="1:6" ht="103.5" customHeight="1" x14ac:dyDescent="0.2">
      <c r="A2" s="2" t="s">
        <v>0</v>
      </c>
      <c r="B2" s="2" t="s">
        <v>23</v>
      </c>
      <c r="C2" s="11" t="s">
        <v>28</v>
      </c>
      <c r="D2" s="11" t="s">
        <v>52</v>
      </c>
      <c r="E2" s="2" t="s">
        <v>29</v>
      </c>
      <c r="F2" s="2" t="s">
        <v>30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34</v>
      </c>
      <c r="C4" s="16">
        <v>1702811.4</v>
      </c>
      <c r="D4" s="16">
        <v>394765.1</v>
      </c>
      <c r="E4" s="8">
        <f>D4-C4</f>
        <v>-1308046.3</v>
      </c>
      <c r="F4" s="4">
        <f>D4/C4%</f>
        <v>23.2</v>
      </c>
    </row>
    <row r="5" spans="1:6" ht="73.5" customHeight="1" x14ac:dyDescent="0.2">
      <c r="A5" s="2" t="s">
        <v>2</v>
      </c>
      <c r="B5" s="10" t="s">
        <v>35</v>
      </c>
      <c r="C5" s="16">
        <v>1081415.6000000001</v>
      </c>
      <c r="D5" s="16">
        <v>75744</v>
      </c>
      <c r="E5" s="8">
        <f t="shared" ref="E5:E23" si="0">D5-C5</f>
        <v>-1005671.6</v>
      </c>
      <c r="F5" s="4">
        <f>D5/C5%</f>
        <v>7</v>
      </c>
    </row>
    <row r="6" spans="1:6" ht="90" customHeight="1" x14ac:dyDescent="0.2">
      <c r="A6" s="2" t="s">
        <v>3</v>
      </c>
      <c r="B6" s="10" t="s">
        <v>36</v>
      </c>
      <c r="C6" s="16">
        <v>73329.399999999994</v>
      </c>
      <c r="D6" s="16">
        <v>18066.2</v>
      </c>
      <c r="E6" s="8">
        <f t="shared" si="0"/>
        <v>-55263.199999999997</v>
      </c>
      <c r="F6" s="4">
        <f t="shared" ref="F6:F27" si="1">D6/C6%</f>
        <v>24.6</v>
      </c>
    </row>
    <row r="7" spans="1:6" ht="75" customHeight="1" x14ac:dyDescent="0.2">
      <c r="A7" s="2" t="s">
        <v>4</v>
      </c>
      <c r="B7" s="10" t="s">
        <v>37</v>
      </c>
      <c r="C7" s="16">
        <v>50</v>
      </c>
      <c r="D7" s="16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5</v>
      </c>
      <c r="B8" s="10" t="s">
        <v>38</v>
      </c>
      <c r="C8" s="16">
        <v>944.2</v>
      </c>
      <c r="D8" s="16">
        <v>0</v>
      </c>
      <c r="E8" s="8">
        <f t="shared" si="0"/>
        <v>-944.2</v>
      </c>
      <c r="F8" s="4">
        <f t="shared" si="1"/>
        <v>0</v>
      </c>
    </row>
    <row r="9" spans="1:6" ht="75" x14ac:dyDescent="0.2">
      <c r="A9" s="2" t="s">
        <v>6</v>
      </c>
      <c r="B9" s="10" t="s">
        <v>39</v>
      </c>
      <c r="C9" s="16">
        <v>17418.599999999999</v>
      </c>
      <c r="D9" s="16">
        <v>0</v>
      </c>
      <c r="E9" s="8">
        <f t="shared" si="0"/>
        <v>-17418.599999999999</v>
      </c>
      <c r="F9" s="4">
        <f t="shared" si="1"/>
        <v>0</v>
      </c>
    </row>
    <row r="10" spans="1:6" ht="90" x14ac:dyDescent="0.2">
      <c r="A10" s="2" t="s">
        <v>7</v>
      </c>
      <c r="B10" s="10" t="s">
        <v>40</v>
      </c>
      <c r="C10" s="16">
        <v>6956.8</v>
      </c>
      <c r="D10" s="16">
        <v>1149.3</v>
      </c>
      <c r="E10" s="8">
        <f t="shared" si="0"/>
        <v>-5807.5</v>
      </c>
      <c r="F10" s="4">
        <f t="shared" si="1"/>
        <v>16.5</v>
      </c>
    </row>
    <row r="11" spans="1:6" ht="104.25" customHeight="1" x14ac:dyDescent="0.2">
      <c r="A11" s="2" t="s">
        <v>8</v>
      </c>
      <c r="B11" s="10" t="s">
        <v>41</v>
      </c>
      <c r="C11" s="16">
        <v>1150</v>
      </c>
      <c r="D11" s="16">
        <v>0</v>
      </c>
      <c r="E11" s="8">
        <f t="shared" si="0"/>
        <v>-1150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42</v>
      </c>
      <c r="C12" s="16">
        <v>5672.2</v>
      </c>
      <c r="D12" s="16">
        <v>893</v>
      </c>
      <c r="E12" s="8">
        <f t="shared" si="0"/>
        <v>-4779.2</v>
      </c>
      <c r="F12" s="4">
        <f t="shared" si="1"/>
        <v>15.7</v>
      </c>
    </row>
    <row r="13" spans="1:6" ht="75" customHeight="1" x14ac:dyDescent="0.2">
      <c r="A13" s="2" t="s">
        <v>10</v>
      </c>
      <c r="B13" s="10" t="s">
        <v>43</v>
      </c>
      <c r="C13" s="16">
        <v>91113.600000000006</v>
      </c>
      <c r="D13" s="16">
        <v>16703.400000000001</v>
      </c>
      <c r="E13" s="8">
        <f t="shared" si="0"/>
        <v>-74410.2</v>
      </c>
      <c r="F13" s="4">
        <f t="shared" si="1"/>
        <v>18.3</v>
      </c>
    </row>
    <row r="14" spans="1:6" ht="75" x14ac:dyDescent="0.2">
      <c r="A14" s="2" t="s">
        <v>11</v>
      </c>
      <c r="B14" s="10" t="s">
        <v>44</v>
      </c>
      <c r="C14" s="16">
        <v>19740.2</v>
      </c>
      <c r="D14" s="16">
        <v>9989.2000000000007</v>
      </c>
      <c r="E14" s="8">
        <f t="shared" si="0"/>
        <v>-9751</v>
      </c>
      <c r="F14" s="4">
        <f t="shared" si="1"/>
        <v>50.6</v>
      </c>
    </row>
    <row r="15" spans="1:6" ht="105" customHeight="1" x14ac:dyDescent="0.2">
      <c r="A15" s="2" t="s">
        <v>12</v>
      </c>
      <c r="B15" s="10" t="s">
        <v>45</v>
      </c>
      <c r="C15" s="16">
        <v>73703.600000000006</v>
      </c>
      <c r="D15" s="16">
        <v>5916.7</v>
      </c>
      <c r="E15" s="8">
        <f t="shared" si="0"/>
        <v>-67786.899999999994</v>
      </c>
      <c r="F15" s="4">
        <f t="shared" si="1"/>
        <v>8</v>
      </c>
    </row>
    <row r="16" spans="1:6" ht="105" x14ac:dyDescent="0.2">
      <c r="A16" s="2" t="s">
        <v>13</v>
      </c>
      <c r="B16" s="10" t="s">
        <v>46</v>
      </c>
      <c r="C16" s="16">
        <v>934.9</v>
      </c>
      <c r="D16" s="16">
        <v>0</v>
      </c>
      <c r="E16" s="8">
        <f t="shared" si="0"/>
        <v>-934.9</v>
      </c>
      <c r="F16" s="4">
        <f t="shared" si="1"/>
        <v>0</v>
      </c>
    </row>
    <row r="17" spans="1:6" ht="75" x14ac:dyDescent="0.2">
      <c r="A17" s="2" t="s">
        <v>14</v>
      </c>
      <c r="B17" s="10" t="s">
        <v>25</v>
      </c>
      <c r="C17" s="16">
        <v>8760.2000000000007</v>
      </c>
      <c r="D17" s="16">
        <v>2113.3000000000002</v>
      </c>
      <c r="E17" s="8">
        <f t="shared" ref="E17:E22" si="2">D17-C17</f>
        <v>-6646.9</v>
      </c>
      <c r="F17" s="4">
        <f t="shared" ref="F17:F22" si="3">D17/C17%</f>
        <v>24.1</v>
      </c>
    </row>
    <row r="18" spans="1:6" ht="72.75" customHeight="1" x14ac:dyDescent="0.2">
      <c r="A18" s="2" t="s">
        <v>15</v>
      </c>
      <c r="B18" s="10" t="s">
        <v>47</v>
      </c>
      <c r="C18" s="16">
        <v>137495.70000000001</v>
      </c>
      <c r="D18" s="16">
        <v>6237.5</v>
      </c>
      <c r="E18" s="8">
        <f t="shared" si="2"/>
        <v>-131258.20000000001</v>
      </c>
      <c r="F18" s="4">
        <f t="shared" si="3"/>
        <v>4.5</v>
      </c>
    </row>
    <row r="19" spans="1:6" ht="90" x14ac:dyDescent="0.2">
      <c r="A19" s="2" t="s">
        <v>16</v>
      </c>
      <c r="B19" s="10" t="s">
        <v>48</v>
      </c>
      <c r="C19" s="16">
        <v>2250</v>
      </c>
      <c r="D19" s="16">
        <v>306.3</v>
      </c>
      <c r="E19" s="8">
        <f t="shared" si="2"/>
        <v>-1943.7</v>
      </c>
      <c r="F19" s="4">
        <f t="shared" si="3"/>
        <v>13.6</v>
      </c>
    </row>
    <row r="20" spans="1:6" ht="90" x14ac:dyDescent="0.2">
      <c r="A20" s="2" t="s">
        <v>17</v>
      </c>
      <c r="B20" s="10" t="s">
        <v>18</v>
      </c>
      <c r="C20" s="16">
        <v>267383.8</v>
      </c>
      <c r="D20" s="16">
        <v>19698.2</v>
      </c>
      <c r="E20" s="8">
        <f t="shared" si="2"/>
        <v>-247685.6</v>
      </c>
      <c r="F20" s="4">
        <f t="shared" si="3"/>
        <v>7.4</v>
      </c>
    </row>
    <row r="21" spans="1:6" ht="90" x14ac:dyDescent="0.2">
      <c r="A21" s="2" t="s">
        <v>19</v>
      </c>
      <c r="B21" s="10" t="s">
        <v>31</v>
      </c>
      <c r="C21" s="16">
        <v>57611.3</v>
      </c>
      <c r="D21" s="16">
        <v>27.7</v>
      </c>
      <c r="E21" s="8">
        <f t="shared" si="2"/>
        <v>-57583.6</v>
      </c>
      <c r="F21" s="4">
        <f t="shared" si="3"/>
        <v>0</v>
      </c>
    </row>
    <row r="22" spans="1:6" ht="136.5" customHeight="1" x14ac:dyDescent="0.2">
      <c r="A22" s="2" t="s">
        <v>20</v>
      </c>
      <c r="B22" s="10" t="s">
        <v>49</v>
      </c>
      <c r="C22" s="16">
        <v>3533.5</v>
      </c>
      <c r="D22" s="16">
        <v>389.4</v>
      </c>
      <c r="E22" s="8">
        <f t="shared" si="2"/>
        <v>-3144.1</v>
      </c>
      <c r="F22" s="4">
        <f t="shared" si="3"/>
        <v>11</v>
      </c>
    </row>
    <row r="23" spans="1:6" ht="91.5" customHeight="1" x14ac:dyDescent="0.2">
      <c r="A23" s="2" t="s">
        <v>21</v>
      </c>
      <c r="B23" s="10" t="s">
        <v>50</v>
      </c>
      <c r="C23" s="16">
        <v>11861</v>
      </c>
      <c r="D23" s="16">
        <v>1608.1</v>
      </c>
      <c r="E23" s="8">
        <f t="shared" si="0"/>
        <v>-10252.9</v>
      </c>
      <c r="F23" s="4">
        <f t="shared" si="1"/>
        <v>13.6</v>
      </c>
    </row>
    <row r="24" spans="1:6" ht="91.5" customHeight="1" x14ac:dyDescent="0.2">
      <c r="A24" s="2" t="s">
        <v>26</v>
      </c>
      <c r="B24" s="10" t="s">
        <v>32</v>
      </c>
      <c r="C24" s="16">
        <v>474556.8</v>
      </c>
      <c r="D24" s="16">
        <v>230.1</v>
      </c>
      <c r="E24" s="8">
        <f t="shared" ref="E24" si="4">D24-C24</f>
        <v>-474326.7</v>
      </c>
      <c r="F24" s="4">
        <f t="shared" ref="F24" si="5">D24/C24%</f>
        <v>0</v>
      </c>
    </row>
    <row r="25" spans="1:6" s="6" customFormat="1" ht="34.5" customHeight="1" x14ac:dyDescent="0.2">
      <c r="A25" s="15" t="s">
        <v>27</v>
      </c>
      <c r="B25" s="15"/>
      <c r="C25" s="17">
        <f>SUM(C4:C24)</f>
        <v>4038692.8</v>
      </c>
      <c r="D25" s="17">
        <f>SUM(D4:D24)</f>
        <v>553837.5</v>
      </c>
      <c r="E25" s="9">
        <f>D25-C25</f>
        <v>-3484855.3</v>
      </c>
      <c r="F25" s="5">
        <f>D25/C25%</f>
        <v>13.7</v>
      </c>
    </row>
    <row r="26" spans="1:6" ht="15" x14ac:dyDescent="0.2">
      <c r="A26" s="2" t="s">
        <v>51</v>
      </c>
      <c r="B26" s="3" t="s">
        <v>22</v>
      </c>
      <c r="C26" s="16">
        <v>385254.3</v>
      </c>
      <c r="D26" s="16">
        <v>68787.8</v>
      </c>
      <c r="E26" s="8">
        <f t="shared" ref="E26:E27" si="6">D26-C26</f>
        <v>-316466.5</v>
      </c>
      <c r="F26" s="4">
        <f t="shared" si="1"/>
        <v>17.899999999999999</v>
      </c>
    </row>
    <row r="27" spans="1:6" s="6" customFormat="1" ht="34.5" customHeight="1" x14ac:dyDescent="0.2">
      <c r="A27" s="13" t="s">
        <v>24</v>
      </c>
      <c r="B27" s="13"/>
      <c r="C27" s="18">
        <f>C25+C26</f>
        <v>4423947.0999999996</v>
      </c>
      <c r="D27" s="18">
        <f>D25+D26</f>
        <v>622625.30000000005</v>
      </c>
      <c r="E27" s="9">
        <f t="shared" si="6"/>
        <v>-3801321.8</v>
      </c>
      <c r="F27" s="5">
        <f t="shared" si="1"/>
        <v>14.1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01.04.2024</vt:lpstr>
      <vt:lpstr>'на 01.04.2024'!APPT</vt:lpstr>
      <vt:lpstr>'на 01.04.2024'!FIO</vt:lpstr>
      <vt:lpstr>'на 01.04.2024'!SIGN</vt:lpstr>
      <vt:lpstr>'на 01.04.2024'!Заголовки_для_печати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2024-04-22T13:55:54Z</cp:lastPrinted>
  <dcterms:created xsi:type="dcterms:W3CDTF">2022-07-20T12:00:27Z</dcterms:created>
  <dcterms:modified xsi:type="dcterms:W3CDTF">2024-04-23T07:51:49Z</dcterms:modified>
</cp:coreProperties>
</file>