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\2024 год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Бюджет!$A$11</definedName>
    <definedName name="FIO" localSheetId="0">Бюджет!$F$11</definedName>
    <definedName name="LAST_CELL" localSheetId="0">Бюджет!$H$58</definedName>
    <definedName name="SIGN" localSheetId="0">Бюджет!$A$11:$F$12</definedName>
  </definedNames>
  <calcPr calcId="162913"/>
</workbook>
</file>

<file path=xl/calcChain.xml><?xml version="1.0" encoding="utf-8"?>
<calcChain xmlns="http://schemas.openxmlformats.org/spreadsheetml/2006/main">
  <c r="E53" i="1" l="1"/>
  <c r="E52" i="1"/>
  <c r="D52" i="1"/>
  <c r="C52" i="1"/>
  <c r="E51" i="1"/>
  <c r="D50" i="1"/>
  <c r="E50" i="1" s="1"/>
  <c r="C50" i="1"/>
  <c r="E49" i="1"/>
  <c r="E48" i="1"/>
  <c r="E47" i="1"/>
  <c r="D46" i="1"/>
  <c r="E46" i="1" s="1"/>
  <c r="C46" i="1"/>
  <c r="E45" i="1"/>
  <c r="E44" i="1"/>
  <c r="E43" i="1"/>
  <c r="E42" i="1"/>
  <c r="D41" i="1"/>
  <c r="E41" i="1" s="1"/>
  <c r="C41" i="1"/>
  <c r="E40" i="1"/>
  <c r="E39" i="1"/>
  <c r="D38" i="1"/>
  <c r="E38" i="1" s="1"/>
  <c r="C38" i="1"/>
  <c r="E37" i="1"/>
  <c r="E36" i="1"/>
  <c r="E35" i="1"/>
  <c r="E34" i="1"/>
  <c r="E33" i="1"/>
  <c r="D32" i="1"/>
  <c r="C32" i="1"/>
  <c r="E32" i="1" s="1"/>
  <c r="E31" i="1"/>
  <c r="E30" i="1"/>
  <c r="D29" i="1"/>
  <c r="E29" i="1" s="1"/>
  <c r="C29" i="1"/>
  <c r="E28" i="1"/>
  <c r="E27" i="1"/>
  <c r="E26" i="1"/>
  <c r="E25" i="1"/>
  <c r="D24" i="1"/>
  <c r="C24" i="1"/>
  <c r="E24" i="1" s="1"/>
  <c r="E23" i="1"/>
  <c r="E22" i="1"/>
  <c r="E21" i="1"/>
  <c r="E20" i="1"/>
  <c r="E19" i="1"/>
  <c r="E18" i="1"/>
  <c r="D18" i="1"/>
  <c r="C18" i="1"/>
  <c r="E17" i="1"/>
  <c r="E16" i="1"/>
  <c r="E15" i="1"/>
  <c r="D14" i="1"/>
  <c r="E14" i="1" s="1"/>
  <c r="C14" i="1"/>
  <c r="E13" i="1"/>
  <c r="E12" i="1"/>
  <c r="D12" i="1"/>
  <c r="C12" i="1"/>
  <c r="E11" i="1"/>
  <c r="E10" i="1"/>
  <c r="E9" i="1"/>
  <c r="E8" i="1"/>
  <c r="E7" i="1"/>
  <c r="E6" i="1"/>
  <c r="E5" i="1"/>
  <c r="D4" i="1"/>
  <c r="E4" i="1" s="1"/>
  <c r="C4" i="1"/>
  <c r="D54" i="1" l="1"/>
  <c r="C54" i="1" l="1"/>
  <c r="E54" i="1"/>
</calcChain>
</file>

<file path=xl/sharedStrings.xml><?xml version="1.0" encoding="utf-8"?>
<sst xmlns="http://schemas.openxmlformats.org/spreadsheetml/2006/main" count="110" uniqueCount="110">
  <si>
    <t>тыс. руб.</t>
  </si>
  <si>
    <t>Итого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</si>
  <si>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</si>
  <si>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</si>
  <si>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</si>
  <si>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</si>
  <si>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</si>
  <si>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</si>
  <si>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</si>
  <si>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</si>
  <si>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</si>
  <si>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</si>
  <si>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</si>
  <si>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</si>
  <si>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</si>
  <si>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</si>
  <si>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</si>
  <si>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</si>
  <si>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</si>
  <si>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</si>
  <si>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</si>
  <si>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</si>
  <si>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</si>
  <si>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</si>
  <si>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</si>
  <si>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</si>
  <si>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</si>
  <si>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</si>
  <si>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</si>
  <si>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</si>
  <si>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</si>
  <si>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</si>
  <si>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0402</t>
  </si>
  <si>
    <t>Топливно-энергетический комплекс</t>
  </si>
  <si>
    <t>0405</t>
  </si>
  <si>
    <t>Сельское хозяйство и рыболовство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</si>
  <si>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</si>
  <si>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</si>
  <si>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</si>
  <si>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</si>
  <si>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</si>
  <si>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</si>
  <si>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</si>
  <si>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</si>
  <si>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</si>
  <si>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</si>
  <si>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</si>
  <si>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</si>
  <si>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</si>
  <si>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</si>
  <si>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</si>
  <si>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</si>
  <si>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</si>
  <si>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</si>
  <si>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0602</t>
  </si>
  <si>
    <t>Сбор, удаление отходов и очистка сточных вод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</si>
  <si>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</si>
  <si>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</si>
  <si>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</si>
  <si>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</si>
  <si>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</si>
  <si>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</si>
  <si>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</si>
  <si>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</si>
  <si>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</si>
  <si>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</si>
  <si>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</si>
  <si>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</si>
  <si>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</si>
  <si>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</si>
  <si>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</si>
  <si>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</si>
  <si>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</si>
  <si>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</si>
  <si>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</si>
  <si>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</si>
  <si>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</si>
  <si>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</si>
  <si>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</si>
  <si>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</si>
  <si>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</si>
  <si>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</si>
  <si>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</si>
  <si>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</si>
  <si>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</si>
  <si>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</si>
  <si>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</si>
  <si>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</si>
  <si>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</si>
  <si>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</si>
  <si>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</si>
  <si>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</si>
  <si>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</si>
  <si>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</si>
  <si>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</si>
  <si>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</si>
  <si>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</si>
  <si>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</si>
  <si>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</si>
  <si>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</si>
  <si>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</si>
  <si>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</si>
  <si>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Код классификации</t>
  </si>
  <si>
    <t>Наименование расходов</t>
  </si>
  <si>
    <t xml:space="preserve">Назначено по бюджету на 2024 год </t>
  </si>
  <si>
    <t>% исполнения</t>
  </si>
  <si>
    <t xml:space="preserve">Заместитель главы администрации - </t>
  </si>
  <si>
    <t>начальник финансового управления                                                    А.М. Виноградова</t>
  </si>
  <si>
    <t>Исполнено на 01.04.2024 г.</t>
  </si>
  <si>
    <t>Исполнение расходов бюджета Балахнинского муниципального                                                                                                                                                                                округа на 01.04.2024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</si>
</sst>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" x14ac:knownFonts="1">
    <font>
      <sz val="10"/>
      <name val="Arial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49" fontId="3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vertical="center" wrapText="1"/>
    </xf>
    <xf numFmtId="49" fontId="3" fillId="0" borderId="1" xfId="0" applyNumberFormat="1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/>
    <xf numFmtId="0" fontId="3" fillId="0" borderId="0" xfId="0" applyFont="1" applyAlignment="1"/>
    <xf numFmtId="0" fontId="1" fillId="0" borderId="0" xfId="0" applyFont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7"/>
  <sheetViews>
    <sheetView showGridLines="0" tabSelected="1" workbookViewId="0">
      <selection activeCell="B3" sqref="B3"/>
    </sheetView>
  </sheetViews>
  <sheetFormatPr defaultColWidth="9.140625" defaultRowHeight="12.75" customHeight="1" outlineLevelRow="1" x14ac:dyDescent="0.25"/>
  <cols>
    <col min="1" max="1" width="10.28515625" style="4" customWidth="1"/>
    <col min="2" max="2" width="34.85546875" style="17" customWidth="1"/>
    <col min="3" max="4" width="15.42578125" style="4" customWidth="1"/>
    <col min="5" max="5" width="9.140625" style="4" customWidth="1"/>
    <col min="6" max="6" width="0.140625" style="4" customWidth="1"/>
    <col min="7" max="8" width="9.140625" style="4" customWidth="1"/>
    <col min="9" max="16384" width="9.140625" style="4"/>
  </cols>
  <sheetData>
    <row r="1" spans="1:8" ht="49.7" customHeight="1" x14ac:dyDescent="0.25">
      <c r="A1" s="18" t="s">
        <v>109</v>
      </c>
      <c r="B1" s="18"/>
      <c r="C1" s="18"/>
      <c r="D1" s="18"/>
      <c r="E1" s="18"/>
      <c r="F1" s="18"/>
    </row>
    <row r="2" spans="1:8" ht="15.75" x14ac:dyDescent="0.25">
      <c r="A2" s="5" t="s">
        <v>0</v>
      </c>
      <c r="B2" s="5"/>
      <c r="C2" s="5"/>
      <c r="D2" s="5"/>
      <c r="E2" s="5"/>
      <c r="F2" s="5"/>
      <c r="G2" s="6"/>
      <c r="H2" s="6"/>
    </row>
    <row r="3" spans="1:8" ht="47.25" x14ac:dyDescent="0.25">
      <c r="A3" s="1" t="s">
        <v>102</v>
      </c>
      <c r="B3" s="1" t="s">
        <v>103</v>
      </c>
      <c r="C3" s="2" t="s">
        <v>104</v>
      </c>
      <c r="D3" s="1" t="s">
        <v>108</v>
      </c>
      <c r="E3" s="3" t="s">
        <v>105</v>
      </c>
    </row>
    <row r="4" spans="1:8" ht="31.5" x14ac:dyDescent="0.25">
      <c r="A4" s="1" t="s">
        <v>2</v>
      </c>
      <c r="B4" s="14" t="s">
        <v>3</v>
      </c>
      <c r="C4" s="11">
        <f>C5+C6+C7+C8+C9+C10+C11</f>
        <v>309543.69999999995</v>
      </c>
      <c r="D4" s="11">
        <f>D5+D6+D7+D8+D9+D10+D11</f>
        <v>58129.3</v>
      </c>
      <c r="E4" s="10">
        <f t="shared" ref="E4:E53" si="0">D4/C4%</f>
        <v>18.779028615345755</v>
      </c>
    </row>
    <row r="5" spans="1:8" ht="63" outlineLevel="1" x14ac:dyDescent="0.25">
      <c r="A5" s="7" t="s">
        <v>4</v>
      </c>
      <c r="B5" s="15" t="s">
        <v>5</v>
      </c>
      <c r="C5" s="12">
        <v>3094.4</v>
      </c>
      <c r="D5" s="12">
        <v>638.1</v>
      </c>
      <c r="E5" s="9">
        <f t="shared" si="0"/>
        <v>20.621122026887278</v>
      </c>
    </row>
    <row r="6" spans="1:8" ht="94.5" outlineLevel="1" x14ac:dyDescent="0.25">
      <c r="A6" s="7" t="s">
        <v>6</v>
      </c>
      <c r="B6" s="15" t="s">
        <v>7</v>
      </c>
      <c r="C6" s="12">
        <v>11715</v>
      </c>
      <c r="D6" s="12">
        <v>2033.1</v>
      </c>
      <c r="E6" s="9">
        <f t="shared" si="0"/>
        <v>17.354673495518565</v>
      </c>
    </row>
    <row r="7" spans="1:8" ht="98.25" customHeight="1" outlineLevel="1" x14ac:dyDescent="0.25">
      <c r="A7" s="7" t="s">
        <v>8</v>
      </c>
      <c r="B7" s="15" t="s">
        <v>9</v>
      </c>
      <c r="C7" s="12">
        <v>157140.4</v>
      </c>
      <c r="D7" s="12">
        <v>30025.9</v>
      </c>
      <c r="E7" s="9">
        <f t="shared" si="0"/>
        <v>19.107689683875059</v>
      </c>
    </row>
    <row r="8" spans="1:8" ht="15.75" outlineLevel="1" x14ac:dyDescent="0.25">
      <c r="A8" s="7" t="s">
        <v>10</v>
      </c>
      <c r="B8" s="15" t="s">
        <v>11</v>
      </c>
      <c r="C8" s="12">
        <v>17.8</v>
      </c>
      <c r="D8" s="12">
        <v>0</v>
      </c>
      <c r="E8" s="9">
        <f t="shared" si="0"/>
        <v>0</v>
      </c>
    </row>
    <row r="9" spans="1:8" ht="78.75" outlineLevel="1" x14ac:dyDescent="0.25">
      <c r="A9" s="7" t="s">
        <v>12</v>
      </c>
      <c r="B9" s="15" t="s">
        <v>13</v>
      </c>
      <c r="C9" s="12">
        <v>29990.400000000001</v>
      </c>
      <c r="D9" s="12">
        <v>5159.7</v>
      </c>
      <c r="E9" s="9">
        <f t="shared" si="0"/>
        <v>17.204505441741357</v>
      </c>
    </row>
    <row r="10" spans="1:8" ht="15.75" outlineLevel="1" x14ac:dyDescent="0.25">
      <c r="A10" s="7" t="s">
        <v>14</v>
      </c>
      <c r="B10" s="15" t="s">
        <v>15</v>
      </c>
      <c r="C10" s="12">
        <v>1285.8</v>
      </c>
      <c r="D10" s="12">
        <v>0</v>
      </c>
      <c r="E10" s="9">
        <f t="shared" si="0"/>
        <v>0</v>
      </c>
    </row>
    <row r="11" spans="1:8" ht="31.5" outlineLevel="1" x14ac:dyDescent="0.25">
      <c r="A11" s="7" t="s">
        <v>16</v>
      </c>
      <c r="B11" s="15" t="s">
        <v>17</v>
      </c>
      <c r="C11" s="12">
        <v>106299.9</v>
      </c>
      <c r="D11" s="12">
        <v>20272.5</v>
      </c>
      <c r="E11" s="9">
        <f t="shared" si="0"/>
        <v>19.071043340586396</v>
      </c>
    </row>
    <row r="12" spans="1:8" ht="15.75" x14ac:dyDescent="0.25">
      <c r="A12" s="1" t="s">
        <v>18</v>
      </c>
      <c r="B12" s="14" t="s">
        <v>19</v>
      </c>
      <c r="C12" s="11">
        <f>C13</f>
        <v>1781.8</v>
      </c>
      <c r="D12" s="11">
        <f>D13</f>
        <v>279.89999999999998</v>
      </c>
      <c r="E12" s="10">
        <f t="shared" si="0"/>
        <v>15.708833763609833</v>
      </c>
    </row>
    <row r="13" spans="1:8" ht="31.5" outlineLevel="1" x14ac:dyDescent="0.25">
      <c r="A13" s="7" t="s">
        <v>20</v>
      </c>
      <c r="B13" s="15" t="s">
        <v>21</v>
      </c>
      <c r="C13" s="12">
        <v>1781.8</v>
      </c>
      <c r="D13" s="12">
        <v>279.89999999999998</v>
      </c>
      <c r="E13" s="9">
        <f t="shared" si="0"/>
        <v>15.708833763609833</v>
      </c>
    </row>
    <row r="14" spans="1:8" ht="63" x14ac:dyDescent="0.25">
      <c r="A14" s="1" t="s">
        <v>22</v>
      </c>
      <c r="B14" s="14" t="s">
        <v>23</v>
      </c>
      <c r="C14" s="11">
        <f>C15+C16+C17</f>
        <v>29284.5</v>
      </c>
      <c r="D14" s="11">
        <f>D15+D16+D17</f>
        <v>4641.3</v>
      </c>
      <c r="E14" s="10">
        <f t="shared" si="0"/>
        <v>15.848998617015827</v>
      </c>
    </row>
    <row r="15" spans="1:8" ht="15.75" outlineLevel="1" x14ac:dyDescent="0.25">
      <c r="A15" s="7" t="s">
        <v>24</v>
      </c>
      <c r="B15" s="15" t="s">
        <v>25</v>
      </c>
      <c r="C15" s="12">
        <v>11325.2</v>
      </c>
      <c r="D15" s="12">
        <v>1908.4</v>
      </c>
      <c r="E15" s="9">
        <f t="shared" si="0"/>
        <v>16.850916540105253</v>
      </c>
    </row>
    <row r="16" spans="1:8" ht="64.5" customHeight="1" outlineLevel="1" x14ac:dyDescent="0.25">
      <c r="A16" s="7" t="s">
        <v>26</v>
      </c>
      <c r="B16" s="15" t="s">
        <v>27</v>
      </c>
      <c r="C16" s="12">
        <v>15873.2</v>
      </c>
      <c r="D16" s="12">
        <v>2685.4</v>
      </c>
      <c r="E16" s="9">
        <f t="shared" si="0"/>
        <v>16.917823753244463</v>
      </c>
    </row>
    <row r="17" spans="1:5" ht="46.5" customHeight="1" outlineLevel="1" x14ac:dyDescent="0.25">
      <c r="A17" s="7" t="s">
        <v>28</v>
      </c>
      <c r="B17" s="15" t="s">
        <v>29</v>
      </c>
      <c r="C17" s="12">
        <v>2086.1</v>
      </c>
      <c r="D17" s="12">
        <v>47.5</v>
      </c>
      <c r="E17" s="9">
        <f t="shared" si="0"/>
        <v>2.2769761756387519</v>
      </c>
    </row>
    <row r="18" spans="1:5" ht="31.5" x14ac:dyDescent="0.25">
      <c r="A18" s="1" t="s">
        <v>30</v>
      </c>
      <c r="B18" s="14" t="s">
        <v>31</v>
      </c>
      <c r="C18" s="11">
        <f>C19+C20+C21+C22+C23</f>
        <v>308822.7</v>
      </c>
      <c r="D18" s="11">
        <f>D19+D20+D21+D22+D23</f>
        <v>31498.300000000003</v>
      </c>
      <c r="E18" s="10">
        <f t="shared" si="0"/>
        <v>10.199476916690386</v>
      </c>
    </row>
    <row r="19" spans="1:5" ht="31.5" outlineLevel="1" x14ac:dyDescent="0.25">
      <c r="A19" s="7" t="s">
        <v>32</v>
      </c>
      <c r="B19" s="15" t="s">
        <v>33</v>
      </c>
      <c r="C19" s="12">
        <v>600</v>
      </c>
      <c r="D19" s="12">
        <v>0</v>
      </c>
      <c r="E19" s="9">
        <f t="shared" si="0"/>
        <v>0</v>
      </c>
    </row>
    <row r="20" spans="1:5" ht="19.5" customHeight="1" outlineLevel="1" x14ac:dyDescent="0.25">
      <c r="A20" s="7" t="s">
        <v>34</v>
      </c>
      <c r="B20" s="15" t="s">
        <v>35</v>
      </c>
      <c r="C20" s="12">
        <v>20202.7</v>
      </c>
      <c r="D20" s="12">
        <v>9936.1</v>
      </c>
      <c r="E20" s="9">
        <f t="shared" si="0"/>
        <v>49.182040024353178</v>
      </c>
    </row>
    <row r="21" spans="1:5" ht="31.5" outlineLevel="1" x14ac:dyDescent="0.25">
      <c r="A21" s="7" t="s">
        <v>36</v>
      </c>
      <c r="B21" s="15" t="s">
        <v>37</v>
      </c>
      <c r="C21" s="12">
        <v>274883.8</v>
      </c>
      <c r="D21" s="12">
        <v>19698.2</v>
      </c>
      <c r="E21" s="9">
        <f t="shared" si="0"/>
        <v>7.1660097830428722</v>
      </c>
    </row>
    <row r="22" spans="1:5" ht="15.75" outlineLevel="1" x14ac:dyDescent="0.25">
      <c r="A22" s="7" t="s">
        <v>38</v>
      </c>
      <c r="B22" s="15" t="s">
        <v>39</v>
      </c>
      <c r="C22" s="12">
        <v>1367</v>
      </c>
      <c r="D22" s="12">
        <v>251.1</v>
      </c>
      <c r="E22" s="9">
        <f t="shared" si="0"/>
        <v>18.368690563277248</v>
      </c>
    </row>
    <row r="23" spans="1:5" ht="31.5" outlineLevel="1" x14ac:dyDescent="0.25">
      <c r="A23" s="7" t="s">
        <v>40</v>
      </c>
      <c r="B23" s="15" t="s">
        <v>41</v>
      </c>
      <c r="C23" s="12">
        <v>11769.2</v>
      </c>
      <c r="D23" s="12">
        <v>1612.9</v>
      </c>
      <c r="E23" s="9">
        <f t="shared" si="0"/>
        <v>13.704414913503042</v>
      </c>
    </row>
    <row r="24" spans="1:5" ht="47.25" x14ac:dyDescent="0.25">
      <c r="A24" s="1" t="s">
        <v>42</v>
      </c>
      <c r="B24" s="14" t="s">
        <v>43</v>
      </c>
      <c r="C24" s="11">
        <f>C25+C26+C27+C28</f>
        <v>1100554.9999999998</v>
      </c>
      <c r="D24" s="11">
        <f>D25+D26+D27+D28</f>
        <v>25959.9</v>
      </c>
      <c r="E24" s="10">
        <f t="shared" si="0"/>
        <v>2.3588007868757135</v>
      </c>
    </row>
    <row r="25" spans="1:5" ht="15.75" outlineLevel="1" x14ac:dyDescent="0.25">
      <c r="A25" s="7" t="s">
        <v>44</v>
      </c>
      <c r="B25" s="15" t="s">
        <v>45</v>
      </c>
      <c r="C25" s="12">
        <v>24148.799999999999</v>
      </c>
      <c r="D25" s="12">
        <v>2136.1</v>
      </c>
      <c r="E25" s="9">
        <f t="shared" si="0"/>
        <v>8.8455741072020135</v>
      </c>
    </row>
    <row r="26" spans="1:5" ht="15.75" outlineLevel="1" x14ac:dyDescent="0.25">
      <c r="A26" s="7" t="s">
        <v>46</v>
      </c>
      <c r="B26" s="15" t="s">
        <v>47</v>
      </c>
      <c r="C26" s="12">
        <v>489736.6</v>
      </c>
      <c r="D26" s="12">
        <v>271.8</v>
      </c>
      <c r="E26" s="9">
        <f t="shared" si="0"/>
        <v>5.5499221418207262E-2</v>
      </c>
    </row>
    <row r="27" spans="1:5" ht="15.75" outlineLevel="1" x14ac:dyDescent="0.25">
      <c r="A27" s="7" t="s">
        <v>48</v>
      </c>
      <c r="B27" s="15" t="s">
        <v>49</v>
      </c>
      <c r="C27" s="12">
        <v>530169.19999999995</v>
      </c>
      <c r="D27" s="12">
        <v>14652</v>
      </c>
      <c r="E27" s="9">
        <f t="shared" si="0"/>
        <v>2.7636460209306768</v>
      </c>
    </row>
    <row r="28" spans="1:5" ht="47.25" outlineLevel="1" x14ac:dyDescent="0.25">
      <c r="A28" s="7" t="s">
        <v>50</v>
      </c>
      <c r="B28" s="15" t="s">
        <v>51</v>
      </c>
      <c r="C28" s="12">
        <v>56500.4</v>
      </c>
      <c r="D28" s="12">
        <v>8900</v>
      </c>
      <c r="E28" s="9">
        <f t="shared" si="0"/>
        <v>15.752100870082336</v>
      </c>
    </row>
    <row r="29" spans="1:5" ht="31.5" x14ac:dyDescent="0.25">
      <c r="A29" s="1" t="s">
        <v>52</v>
      </c>
      <c r="B29" s="14" t="s">
        <v>53</v>
      </c>
      <c r="C29" s="11">
        <f>C30+C31</f>
        <v>77499.5</v>
      </c>
      <c r="D29" s="11">
        <f>D30+D31</f>
        <v>1499.9</v>
      </c>
      <c r="E29" s="10">
        <f t="shared" si="0"/>
        <v>1.9353673249504837</v>
      </c>
    </row>
    <row r="30" spans="1:5" ht="31.5" outlineLevel="1" x14ac:dyDescent="0.25">
      <c r="A30" s="7" t="s">
        <v>54</v>
      </c>
      <c r="B30" s="15" t="s">
        <v>55</v>
      </c>
      <c r="C30" s="12">
        <v>71499.8</v>
      </c>
      <c r="D30" s="12">
        <v>0</v>
      </c>
      <c r="E30" s="9">
        <f t="shared" si="0"/>
        <v>0</v>
      </c>
    </row>
    <row r="31" spans="1:5" ht="31.5" outlineLevel="1" x14ac:dyDescent="0.25">
      <c r="A31" s="7" t="s">
        <v>56</v>
      </c>
      <c r="B31" s="15" t="s">
        <v>57</v>
      </c>
      <c r="C31" s="12">
        <v>5999.7</v>
      </c>
      <c r="D31" s="12">
        <v>1499.9</v>
      </c>
      <c r="E31" s="9">
        <f t="shared" si="0"/>
        <v>24.999583312498959</v>
      </c>
    </row>
    <row r="32" spans="1:5" ht="15.75" x14ac:dyDescent="0.25">
      <c r="A32" s="1" t="s">
        <v>58</v>
      </c>
      <c r="B32" s="14" t="s">
        <v>59</v>
      </c>
      <c r="C32" s="11">
        <f>C33+C34+C35+C36+C37</f>
        <v>1792749.4999999998</v>
      </c>
      <c r="D32" s="11">
        <f>D33+D34+D35+D36+D37</f>
        <v>413137.3</v>
      </c>
      <c r="E32" s="10">
        <f t="shared" si="0"/>
        <v>23.044898353060482</v>
      </c>
    </row>
    <row r="33" spans="1:5" ht="15.75" outlineLevel="1" x14ac:dyDescent="0.25">
      <c r="A33" s="7" t="s">
        <v>60</v>
      </c>
      <c r="B33" s="15" t="s">
        <v>61</v>
      </c>
      <c r="C33" s="12">
        <v>545568</v>
      </c>
      <c r="D33" s="12">
        <v>133627.70000000001</v>
      </c>
      <c r="E33" s="9">
        <f t="shared" si="0"/>
        <v>24.493317056718869</v>
      </c>
    </row>
    <row r="34" spans="1:5" ht="15.75" outlineLevel="1" x14ac:dyDescent="0.25">
      <c r="A34" s="7" t="s">
        <v>62</v>
      </c>
      <c r="B34" s="15" t="s">
        <v>63</v>
      </c>
      <c r="C34" s="12">
        <v>981971.4</v>
      </c>
      <c r="D34" s="12">
        <v>225596.3</v>
      </c>
      <c r="E34" s="9">
        <f t="shared" si="0"/>
        <v>22.973815734348271</v>
      </c>
    </row>
    <row r="35" spans="1:5" ht="31.5" outlineLevel="1" x14ac:dyDescent="0.25">
      <c r="A35" s="7" t="s">
        <v>64</v>
      </c>
      <c r="B35" s="15" t="s">
        <v>65</v>
      </c>
      <c r="C35" s="12">
        <v>205698.9</v>
      </c>
      <c r="D35" s="12">
        <v>49700.1</v>
      </c>
      <c r="E35" s="9">
        <f t="shared" si="0"/>
        <v>24.161577918015116</v>
      </c>
    </row>
    <row r="36" spans="1:5" ht="15.75" outlineLevel="1" x14ac:dyDescent="0.25">
      <c r="A36" s="7" t="s">
        <v>66</v>
      </c>
      <c r="B36" s="15" t="s">
        <v>67</v>
      </c>
      <c r="C36" s="12">
        <v>200</v>
      </c>
      <c r="D36" s="12">
        <v>11.4</v>
      </c>
      <c r="E36" s="9">
        <f t="shared" si="0"/>
        <v>5.7</v>
      </c>
    </row>
    <row r="37" spans="1:5" ht="31.5" outlineLevel="1" x14ac:dyDescent="0.25">
      <c r="A37" s="7" t="s">
        <v>68</v>
      </c>
      <c r="B37" s="15" t="s">
        <v>69</v>
      </c>
      <c r="C37" s="12">
        <v>59311.199999999997</v>
      </c>
      <c r="D37" s="12">
        <v>4201.8</v>
      </c>
      <c r="E37" s="9">
        <f t="shared" si="0"/>
        <v>7.0843280864322429</v>
      </c>
    </row>
    <row r="38" spans="1:5" ht="31.5" x14ac:dyDescent="0.25">
      <c r="A38" s="1" t="s">
        <v>70</v>
      </c>
      <c r="B38" s="14" t="s">
        <v>71</v>
      </c>
      <c r="C38" s="11">
        <f>C39+C40</f>
        <v>500703.30000000005</v>
      </c>
      <c r="D38" s="11">
        <f>D39+D40</f>
        <v>54837</v>
      </c>
      <c r="E38" s="10">
        <f t="shared" si="0"/>
        <v>10.951994923939985</v>
      </c>
    </row>
    <row r="39" spans="1:5" ht="15.75" outlineLevel="1" x14ac:dyDescent="0.25">
      <c r="A39" s="7" t="s">
        <v>72</v>
      </c>
      <c r="B39" s="15" t="s">
        <v>73</v>
      </c>
      <c r="C39" s="12">
        <v>496931.9</v>
      </c>
      <c r="D39" s="12">
        <v>54255.8</v>
      </c>
      <c r="E39" s="9">
        <f t="shared" si="0"/>
        <v>10.918155988778341</v>
      </c>
    </row>
    <row r="40" spans="1:5" ht="31.5" outlineLevel="1" x14ac:dyDescent="0.25">
      <c r="A40" s="7" t="s">
        <v>74</v>
      </c>
      <c r="B40" s="15" t="s">
        <v>75</v>
      </c>
      <c r="C40" s="12">
        <v>3771.4</v>
      </c>
      <c r="D40" s="12">
        <v>581.20000000000005</v>
      </c>
      <c r="E40" s="9">
        <f t="shared" si="0"/>
        <v>15.410722808506128</v>
      </c>
    </row>
    <row r="41" spans="1:5" ht="15.75" x14ac:dyDescent="0.25">
      <c r="A41" s="1" t="s">
        <v>76</v>
      </c>
      <c r="B41" s="14" t="s">
        <v>77</v>
      </c>
      <c r="C41" s="11">
        <f>C42+C43+C44+C45</f>
        <v>105015.8</v>
      </c>
      <c r="D41" s="11">
        <f>D42+D43+D44+D45</f>
        <v>11958.800000000001</v>
      </c>
      <c r="E41" s="10">
        <f t="shared" si="0"/>
        <v>11.387619767692099</v>
      </c>
    </row>
    <row r="42" spans="1:5" ht="15.75" outlineLevel="1" x14ac:dyDescent="0.25">
      <c r="A42" s="7" t="s">
        <v>78</v>
      </c>
      <c r="B42" s="15" t="s">
        <v>79</v>
      </c>
      <c r="C42" s="12">
        <v>10857.8</v>
      </c>
      <c r="D42" s="12">
        <v>2407.9</v>
      </c>
      <c r="E42" s="9">
        <f t="shared" si="0"/>
        <v>22.176684042807938</v>
      </c>
    </row>
    <row r="43" spans="1:5" ht="31.5" outlineLevel="1" x14ac:dyDescent="0.25">
      <c r="A43" s="7" t="s">
        <v>80</v>
      </c>
      <c r="B43" s="15" t="s">
        <v>81</v>
      </c>
      <c r="C43" s="12">
        <v>2899.2</v>
      </c>
      <c r="D43" s="12">
        <v>2481.6999999999998</v>
      </c>
      <c r="E43" s="9">
        <f t="shared" si="0"/>
        <v>85.59947571743929</v>
      </c>
    </row>
    <row r="44" spans="1:5" ht="15.75" outlineLevel="1" x14ac:dyDescent="0.25">
      <c r="A44" s="7" t="s">
        <v>82</v>
      </c>
      <c r="B44" s="15" t="s">
        <v>83</v>
      </c>
      <c r="C44" s="12">
        <v>90758.8</v>
      </c>
      <c r="D44" s="12">
        <v>7012.3</v>
      </c>
      <c r="E44" s="9">
        <f t="shared" si="0"/>
        <v>7.7263031243251339</v>
      </c>
    </row>
    <row r="45" spans="1:5" ht="31.5" outlineLevel="1" x14ac:dyDescent="0.25">
      <c r="A45" s="7" t="s">
        <v>84</v>
      </c>
      <c r="B45" s="15" t="s">
        <v>85</v>
      </c>
      <c r="C45" s="12">
        <v>500</v>
      </c>
      <c r="D45" s="12">
        <v>56.9</v>
      </c>
      <c r="E45" s="9">
        <f t="shared" si="0"/>
        <v>11.379999999999999</v>
      </c>
    </row>
    <row r="46" spans="1:5" ht="31.5" x14ac:dyDescent="0.25">
      <c r="A46" s="1" t="s">
        <v>86</v>
      </c>
      <c r="B46" s="14" t="s">
        <v>87</v>
      </c>
      <c r="C46" s="11">
        <f>C47+C48+C49</f>
        <v>171852.3</v>
      </c>
      <c r="D46" s="11">
        <f>D47+D48+D49</f>
        <v>18067.800000000003</v>
      </c>
      <c r="E46" s="10">
        <f t="shared" si="0"/>
        <v>10.513563100406571</v>
      </c>
    </row>
    <row r="47" spans="1:5" ht="15.75" outlineLevel="1" x14ac:dyDescent="0.25">
      <c r="A47" s="7" t="s">
        <v>88</v>
      </c>
      <c r="B47" s="15" t="s">
        <v>89</v>
      </c>
      <c r="C47" s="12">
        <v>8400</v>
      </c>
      <c r="D47" s="12">
        <v>2100</v>
      </c>
      <c r="E47" s="9">
        <f t="shared" si="0"/>
        <v>25</v>
      </c>
    </row>
    <row r="48" spans="1:5" ht="15.75" outlineLevel="1" x14ac:dyDescent="0.25">
      <c r="A48" s="7" t="s">
        <v>90</v>
      </c>
      <c r="B48" s="15" t="s">
        <v>91</v>
      </c>
      <c r="C48" s="12">
        <v>156758.39999999999</v>
      </c>
      <c r="D48" s="12">
        <v>14294.4</v>
      </c>
      <c r="E48" s="9">
        <f t="shared" si="0"/>
        <v>9.1187457896993092</v>
      </c>
    </row>
    <row r="49" spans="1:5" ht="15.75" outlineLevel="1" x14ac:dyDescent="0.25">
      <c r="A49" s="7" t="s">
        <v>92</v>
      </c>
      <c r="B49" s="15" t="s">
        <v>93</v>
      </c>
      <c r="C49" s="12">
        <v>6693.9</v>
      </c>
      <c r="D49" s="12">
        <v>1673.4</v>
      </c>
      <c r="E49" s="9">
        <f t="shared" si="0"/>
        <v>24.998879576928253</v>
      </c>
    </row>
    <row r="50" spans="1:5" ht="31.5" x14ac:dyDescent="0.25">
      <c r="A50" s="1" t="s">
        <v>94</v>
      </c>
      <c r="B50" s="14" t="s">
        <v>95</v>
      </c>
      <c r="C50" s="11">
        <f>C51</f>
        <v>8760.2000000000007</v>
      </c>
      <c r="D50" s="11">
        <f>D51</f>
        <v>2113.3000000000002</v>
      </c>
      <c r="E50" s="10">
        <f t="shared" si="0"/>
        <v>24.123878450263692</v>
      </c>
    </row>
    <row r="51" spans="1:5" ht="31.5" outlineLevel="1" x14ac:dyDescent="0.25">
      <c r="A51" s="7" t="s">
        <v>96</v>
      </c>
      <c r="B51" s="15" t="s">
        <v>97</v>
      </c>
      <c r="C51" s="12">
        <v>8760.2000000000007</v>
      </c>
      <c r="D51" s="12">
        <v>2113.3000000000002</v>
      </c>
      <c r="E51" s="9">
        <f t="shared" si="0"/>
        <v>24.123878450263692</v>
      </c>
    </row>
    <row r="52" spans="1:5" ht="48.75" customHeight="1" x14ac:dyDescent="0.25">
      <c r="A52" s="1" t="s">
        <v>98</v>
      </c>
      <c r="B52" s="14" t="s">
        <v>99</v>
      </c>
      <c r="C52" s="11">
        <f>C53</f>
        <v>17378.8</v>
      </c>
      <c r="D52" s="11">
        <f>D53</f>
        <v>502.5</v>
      </c>
      <c r="E52" s="10">
        <f t="shared" si="0"/>
        <v>2.8914539553939287</v>
      </c>
    </row>
    <row r="53" spans="1:5" ht="45" customHeight="1" outlineLevel="1" x14ac:dyDescent="0.25">
      <c r="A53" s="7" t="s">
        <v>100</v>
      </c>
      <c r="B53" s="15" t="s">
        <v>101</v>
      </c>
      <c r="C53" s="12">
        <v>17378.8</v>
      </c>
      <c r="D53" s="12">
        <v>502.5</v>
      </c>
      <c r="E53" s="9">
        <f t="shared" si="0"/>
        <v>2.8914539553939287</v>
      </c>
    </row>
    <row r="54" spans="1:5" ht="14.25" customHeight="1" x14ac:dyDescent="0.25">
      <c r="A54" s="8" t="s">
        <v>1</v>
      </c>
      <c r="B54" s="16"/>
      <c r="C54" s="13">
        <f>C4+C12+C14+C18+C24+C29+C32+C38+C41+C46+C50+C52</f>
        <v>4423947.0999999987</v>
      </c>
      <c r="D54" s="13">
        <f>D4+D12+D14+D18+D24+D29+D32+D38+D41+D46+D50+D52</f>
        <v>622625.30000000016</v>
      </c>
      <c r="E54" s="10">
        <f t="shared" ref="E54" si="1">D54/C54%</f>
        <v>14.073977059987907</v>
      </c>
    </row>
    <row r="56" spans="1:5" ht="12.75" customHeight="1" x14ac:dyDescent="0.25">
      <c r="A56" s="4" t="s">
        <v>106</v>
      </c>
    </row>
    <row r="57" spans="1:5" ht="12.75" customHeight="1" x14ac:dyDescent="0.25">
      <c r="A57" s="4" t="s">
        <v>107</v>
      </c>
    </row>
  </sheetData>
  <mergeCells count="1">
    <mergeCell ref="A1:F1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Козина</dc:creator>
  <dc:description>POI HSSF rep:2.56.0.164</dc:description>
  <cp:lastModifiedBy>Светлана Козина</cp:lastModifiedBy>
  <cp:lastPrinted>2024-03-19T07:47:20Z</cp:lastPrinted>
  <dcterms:created xsi:type="dcterms:W3CDTF">2024-03-19T07:46:24Z</dcterms:created>
  <dcterms:modified xsi:type="dcterms:W3CDTF">2024-04-22T06:39:29Z</dcterms:modified>
</cp:coreProperties>
</file>