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FIMOVA\Users\GEfimova.FINANCE\Desktop\Бюджетный отдел\СВОДКИ исполнения бюджета\Расходы по программам\2024 год\"/>
    </mc:Choice>
  </mc:AlternateContent>
  <bookViews>
    <workbookView xWindow="-15" yWindow="-15" windowWidth="14415" windowHeight="12795"/>
  </bookViews>
  <sheets>
    <sheet name="на 01.03.2024" sheetId="1" r:id="rId1"/>
  </sheets>
  <definedNames>
    <definedName name="APPT" localSheetId="0">'на 01.03.2024'!$A$13</definedName>
    <definedName name="FIO" localSheetId="0">'на 01.03.2024'!$E$13</definedName>
    <definedName name="LAST_CELL" localSheetId="0">'на 01.03.2024'!#REF!</definedName>
    <definedName name="SIGN" localSheetId="0">'на 01.03.2024'!$A$13:$F$14</definedName>
    <definedName name="_xlnm.Print_Titles" localSheetId="0">'на 01.03.2024'!$2:$3</definedName>
  </definedNames>
  <calcPr calcId="162913" fullPrecision="0"/>
</workbook>
</file>

<file path=xl/calcChain.xml><?xml version="1.0" encoding="utf-8"?>
<calcChain xmlns="http://schemas.openxmlformats.org/spreadsheetml/2006/main">
  <c r="D24" i="1" l="1"/>
  <c r="C24" i="1"/>
  <c r="C26" i="1" s="1"/>
  <c r="D26" i="1" l="1"/>
  <c r="F24" i="1"/>
  <c r="E24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F25" i="1" l="1"/>
  <c r="E25" i="1"/>
  <c r="F26" i="1" l="1"/>
  <c r="E26" i="1"/>
</calcChain>
</file>

<file path=xl/sharedStrings.xml><?xml version="1.0" encoding="utf-8"?>
<sst xmlns="http://schemas.openxmlformats.org/spreadsheetml/2006/main" count="57" uniqueCount="51">
  <si>
    <t>№ п/п</t>
  </si>
  <si>
    <t>1</t>
  </si>
  <si>
    <t>Муниципальная программа "Развитие образования Балахнинского муниципального округа Нижегородской области"</t>
  </si>
  <si>
    <t>2</t>
  </si>
  <si>
    <t>Муниципальная программа "Развитие культуры Балахнинского муниципального округа Нижегородской области"</t>
  </si>
  <si>
    <t>3</t>
  </si>
  <si>
    <t>Муниципальная программа "Развитие физической культуры и спорта Балахнинского муниципального округа Нижегородской области"</t>
  </si>
  <si>
    <t>4</t>
  </si>
  <si>
    <t>Муниципальная программа "Противодействие коррупции в Балахнинском муниципальном округе Нижегородской области"</t>
  </si>
  <si>
    <t>5</t>
  </si>
  <si>
    <t>Муниципальная программа "Обеспечение общественного порядка и противодействия преступности в Балахнинском муниципальном округе Нижегородской области"</t>
  </si>
  <si>
    <t>6</t>
  </si>
  <si>
    <t>Муниципальная программа "Профилактика терроризма и экстремизма в Балахнинском муниципальном округе Нижегородской области"</t>
  </si>
  <si>
    <t>7</t>
  </si>
  <si>
    <t>Муниципальная программа "Управление муниципальным имуществом и земельными ресурсами Балахнинского муниципального округа Нижегородской области"</t>
  </si>
  <si>
    <t>8</t>
  </si>
  <si>
    <t>9</t>
  </si>
  <si>
    <t>Муниципальная программа "Развитие предпринимательства Балахнинского муниципального округа Нижегородской области"</t>
  </si>
  <si>
    <t>10</t>
  </si>
  <si>
    <t>Муниципальная программа "Повышение эффективности бюджетных расходов в Балахнинском муниципальном округе Нижегородской области"</t>
  </si>
  <si>
    <t>11</t>
  </si>
  <si>
    <t>Муниципальная программа "Развитие агропромышленного комплекса Балахнинского муниципального округа Нижегородской области"</t>
  </si>
  <si>
    <t>12</t>
  </si>
  <si>
    <t>Муниципальная программа "Государственная поддержка граждан по обеспечению жильем на территории Балахнинского муниципального округа Нижегородской области"</t>
  </si>
  <si>
    <t>13</t>
  </si>
  <si>
    <t>14</t>
  </si>
  <si>
    <t>15</t>
  </si>
  <si>
    <t>Муниципальная программа "Благоустройство и озеленение территории Балахнинского муниципального округа Нижегородской области"</t>
  </si>
  <si>
    <t>16</t>
  </si>
  <si>
    <t>Муниципальная программа "Обеспечение первичных мер пожарной безопасности на территории Балахнинского муниципального округа Нижегородской области"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</si>
  <si>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</si>
  <si>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</si>
  <si>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</si>
  <si>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19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</si>
  <si>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области"</t>
  </si>
  <si>
    <t>20</t>
  </si>
  <si>
    <t>Муниципальная программа "Развитие услуг в сфере похоронного дела в Балахнинском муниципальном округе Нижегородской области"</t>
  </si>
  <si>
    <t>Непрограммные расходы</t>
  </si>
  <si>
    <t>Наименование муниципальной программы</t>
  </si>
  <si>
    <t>Всего расходы бюджета</t>
  </si>
  <si>
    <t>Муниципальная программа "Развитие эффективности градостроительной деятельности на территории Балахнинского муниципального округа Нижегородской области"</t>
  </si>
  <si>
    <t>Муниципальная программа «Информационная среда Балахнинского муниципального округа Нижегородской области»</t>
  </si>
  <si>
    <t>21</t>
  </si>
  <si>
    <t>Итого на реализацию муниципальных программ</t>
  </si>
  <si>
    <t>Ассигнования на 2024 год             (тыс.рублей)</t>
  </si>
  <si>
    <t>Абс. откл. исполнения к уточ.плану на 2024 год (тыс.рублей)         (гр.4 - гр.3)</t>
  </si>
  <si>
    <t>Откл. исполнения к уточ. плану на 2024 год, %          (гр.4 / гр.3)</t>
  </si>
  <si>
    <t>Муниципальная программа «Формирование комфортной городской среды на территории Балахнинского муниципального округа Нижегородской области»</t>
  </si>
  <si>
    <t>Муниципальная программа «Развитие сферы жилищно-коммунального хозяйства Балахнинского муниципального округа Нижегородской области на период 2023-2028 годы»</t>
  </si>
  <si>
    <t>Информация о финансировании муниципальных программ Балахнинского муниципального округа Нижегородской области по состоянию на 01.03.2024 года</t>
  </si>
  <si>
    <t>Исполнено на 01.03.2024 года 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</si>
</sst>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6"/>
  <sheetViews>
    <sheetView showGridLines="0" tabSelected="1" zoomScaleNormal="100" workbookViewId="0">
      <selection activeCell="H25" sqref="H25"/>
    </sheetView>
  </sheetViews>
  <sheetFormatPr defaultColWidth="9.140625" defaultRowHeight="12.75" customHeight="1" x14ac:dyDescent="0.2"/>
  <cols>
    <col min="1" max="1" width="3.5703125" style="1" customWidth="1"/>
    <col min="2" max="2" width="29.5703125" style="1" customWidth="1"/>
    <col min="3" max="4" width="16.7109375" style="16" customWidth="1"/>
    <col min="5" max="5" width="17.5703125" style="7" customWidth="1"/>
    <col min="6" max="6" width="11.140625" style="7" customWidth="1"/>
    <col min="7" max="9" width="9.140625" style="1"/>
    <col min="10" max="10" width="9.140625" style="1" customWidth="1"/>
    <col min="11" max="16384" width="9.140625" style="1"/>
  </cols>
  <sheetData>
    <row r="1" spans="1:6" ht="65.25" customHeight="1" x14ac:dyDescent="0.2">
      <c r="A1" s="14" t="s">
        <v>49</v>
      </c>
      <c r="B1" s="14"/>
      <c r="C1" s="14"/>
      <c r="D1" s="14"/>
      <c r="E1" s="14"/>
      <c r="F1" s="14"/>
    </row>
    <row r="2" spans="1:6" ht="103.5" customHeight="1" x14ac:dyDescent="0.2">
      <c r="A2" s="2" t="s">
        <v>0</v>
      </c>
      <c r="B2" s="2" t="s">
        <v>38</v>
      </c>
      <c r="C2" s="4" t="s">
        <v>44</v>
      </c>
      <c r="D2" s="4" t="s">
        <v>50</v>
      </c>
      <c r="E2" s="2" t="s">
        <v>45</v>
      </c>
      <c r="F2" s="2" t="s">
        <v>46</v>
      </c>
    </row>
    <row r="3" spans="1:6" ht="21" customHeight="1" x14ac:dyDescent="0.2">
      <c r="A3" s="2" t="s">
        <v>1</v>
      </c>
      <c r="B3" s="2" t="s">
        <v>3</v>
      </c>
      <c r="C3" s="4" t="s">
        <v>5</v>
      </c>
      <c r="D3" s="4" t="s">
        <v>7</v>
      </c>
      <c r="E3" s="2" t="s">
        <v>9</v>
      </c>
      <c r="F3" s="2" t="s">
        <v>11</v>
      </c>
    </row>
    <row r="4" spans="1:6" ht="60.75" customHeight="1" x14ac:dyDescent="0.2">
      <c r="A4" s="2" t="s">
        <v>1</v>
      </c>
      <c r="B4" s="11" t="s">
        <v>2</v>
      </c>
      <c r="C4" s="17">
        <v>1679959.9</v>
      </c>
      <c r="D4" s="17">
        <v>255286.2</v>
      </c>
      <c r="E4" s="8">
        <f>D4-C4</f>
        <v>-1424673.7</v>
      </c>
      <c r="F4" s="4">
        <f>D4/C4%</f>
        <v>15.2</v>
      </c>
    </row>
    <row r="5" spans="1:6" ht="60.75" customHeight="1" x14ac:dyDescent="0.2">
      <c r="A5" s="2" t="s">
        <v>3</v>
      </c>
      <c r="B5" s="11" t="s">
        <v>4</v>
      </c>
      <c r="C5" s="17">
        <v>1075731</v>
      </c>
      <c r="D5" s="17">
        <v>52660.1</v>
      </c>
      <c r="E5" s="8">
        <f t="shared" ref="E5:E23" si="0">D5-C5</f>
        <v>-1023070.9</v>
      </c>
      <c r="F5" s="4">
        <f>D5/C5%</f>
        <v>4.9000000000000004</v>
      </c>
    </row>
    <row r="6" spans="1:6" ht="73.5" customHeight="1" x14ac:dyDescent="0.2">
      <c r="A6" s="2" t="s">
        <v>5</v>
      </c>
      <c r="B6" s="11" t="s">
        <v>6</v>
      </c>
      <c r="C6" s="17">
        <v>73329.399999999994</v>
      </c>
      <c r="D6" s="17">
        <v>11901.2</v>
      </c>
      <c r="E6" s="8">
        <f t="shared" si="0"/>
        <v>-61428.2</v>
      </c>
      <c r="F6" s="4">
        <f t="shared" ref="F6:F26" si="1">D6/C6%</f>
        <v>16.2</v>
      </c>
    </row>
    <row r="7" spans="1:6" ht="60.75" customHeight="1" x14ac:dyDescent="0.2">
      <c r="A7" s="2" t="s">
        <v>7</v>
      </c>
      <c r="B7" s="11" t="s">
        <v>8</v>
      </c>
      <c r="C7" s="17">
        <v>50</v>
      </c>
      <c r="D7" s="17">
        <v>0</v>
      </c>
      <c r="E7" s="8">
        <f t="shared" si="0"/>
        <v>-50</v>
      </c>
      <c r="F7" s="4">
        <f t="shared" si="1"/>
        <v>0</v>
      </c>
    </row>
    <row r="8" spans="1:6" ht="90" x14ac:dyDescent="0.2">
      <c r="A8" s="2" t="s">
        <v>9</v>
      </c>
      <c r="B8" s="11" t="s">
        <v>10</v>
      </c>
      <c r="C8" s="17">
        <v>944.2</v>
      </c>
      <c r="D8" s="17">
        <v>0</v>
      </c>
      <c r="E8" s="8">
        <f t="shared" si="0"/>
        <v>-944.2</v>
      </c>
      <c r="F8" s="4">
        <f t="shared" si="1"/>
        <v>0</v>
      </c>
    </row>
    <row r="9" spans="1:6" ht="75" x14ac:dyDescent="0.2">
      <c r="A9" s="2" t="s">
        <v>11</v>
      </c>
      <c r="B9" s="11" t="s">
        <v>12</v>
      </c>
      <c r="C9" s="17">
        <v>10454.799999999999</v>
      </c>
      <c r="D9" s="17">
        <v>0</v>
      </c>
      <c r="E9" s="8">
        <f t="shared" si="0"/>
        <v>-10454.799999999999</v>
      </c>
      <c r="F9" s="4">
        <f t="shared" si="1"/>
        <v>0</v>
      </c>
    </row>
    <row r="10" spans="1:6" ht="90" x14ac:dyDescent="0.2">
      <c r="A10" s="2" t="s">
        <v>13</v>
      </c>
      <c r="B10" s="11" t="s">
        <v>14</v>
      </c>
      <c r="C10" s="17">
        <v>6956.8</v>
      </c>
      <c r="D10" s="17">
        <v>658.3</v>
      </c>
      <c r="E10" s="8">
        <f t="shared" si="0"/>
        <v>-6298.5</v>
      </c>
      <c r="F10" s="4">
        <f t="shared" si="1"/>
        <v>9.5</v>
      </c>
    </row>
    <row r="11" spans="1:6" ht="88.5" customHeight="1" x14ac:dyDescent="0.2">
      <c r="A11" s="2" t="s">
        <v>15</v>
      </c>
      <c r="B11" s="11" t="s">
        <v>40</v>
      </c>
      <c r="C11" s="17">
        <v>1150</v>
      </c>
      <c r="D11" s="17">
        <v>0</v>
      </c>
      <c r="E11" s="8">
        <f t="shared" si="0"/>
        <v>-1150</v>
      </c>
      <c r="F11" s="4">
        <f t="shared" si="1"/>
        <v>0</v>
      </c>
    </row>
    <row r="12" spans="1:6" ht="72.75" customHeight="1" x14ac:dyDescent="0.2">
      <c r="A12" s="2" t="s">
        <v>16</v>
      </c>
      <c r="B12" s="11" t="s">
        <v>17</v>
      </c>
      <c r="C12" s="17">
        <v>5172.2</v>
      </c>
      <c r="D12" s="17">
        <v>595.4</v>
      </c>
      <c r="E12" s="8">
        <f t="shared" si="0"/>
        <v>-4576.8</v>
      </c>
      <c r="F12" s="4">
        <f t="shared" si="1"/>
        <v>11.5</v>
      </c>
    </row>
    <row r="13" spans="1:6" ht="75" customHeight="1" x14ac:dyDescent="0.2">
      <c r="A13" s="2" t="s">
        <v>18</v>
      </c>
      <c r="B13" s="11" t="s">
        <v>19</v>
      </c>
      <c r="C13" s="17">
        <v>91113.600000000006</v>
      </c>
      <c r="D13" s="17">
        <v>10566.3</v>
      </c>
      <c r="E13" s="8">
        <f t="shared" si="0"/>
        <v>-80547.3</v>
      </c>
      <c r="F13" s="4">
        <f t="shared" si="1"/>
        <v>11.6</v>
      </c>
    </row>
    <row r="14" spans="1:6" ht="75" x14ac:dyDescent="0.2">
      <c r="A14" s="2" t="s">
        <v>20</v>
      </c>
      <c r="B14" s="11" t="s">
        <v>21</v>
      </c>
      <c r="C14" s="17">
        <v>15666.4</v>
      </c>
      <c r="D14" s="17">
        <v>463.8</v>
      </c>
      <c r="E14" s="8">
        <f t="shared" si="0"/>
        <v>-15202.6</v>
      </c>
      <c r="F14" s="4">
        <f t="shared" si="1"/>
        <v>3</v>
      </c>
    </row>
    <row r="15" spans="1:6" ht="87.75" customHeight="1" x14ac:dyDescent="0.2">
      <c r="A15" s="2" t="s">
        <v>22</v>
      </c>
      <c r="B15" s="11" t="s">
        <v>23</v>
      </c>
      <c r="C15" s="17">
        <v>75888.100000000006</v>
      </c>
      <c r="D15" s="17">
        <v>2046.7</v>
      </c>
      <c r="E15" s="8">
        <f t="shared" si="0"/>
        <v>-73841.399999999994</v>
      </c>
      <c r="F15" s="4">
        <f t="shared" si="1"/>
        <v>2.7</v>
      </c>
    </row>
    <row r="16" spans="1:6" ht="75" x14ac:dyDescent="0.2">
      <c r="A16" s="2" t="s">
        <v>24</v>
      </c>
      <c r="B16" s="11" t="s">
        <v>41</v>
      </c>
      <c r="C16" s="17">
        <v>8760.2000000000007</v>
      </c>
      <c r="D16" s="17">
        <v>1460</v>
      </c>
      <c r="E16" s="8">
        <f t="shared" si="0"/>
        <v>-7300.2</v>
      </c>
      <c r="F16" s="4">
        <f t="shared" si="1"/>
        <v>16.7</v>
      </c>
    </row>
    <row r="17" spans="1:6" ht="75" x14ac:dyDescent="0.2">
      <c r="A17" s="2" t="s">
        <v>25</v>
      </c>
      <c r="B17" s="11" t="s">
        <v>27</v>
      </c>
      <c r="C17" s="17">
        <v>137495.70000000001</v>
      </c>
      <c r="D17" s="17">
        <v>4601.3</v>
      </c>
      <c r="E17" s="8">
        <f t="shared" ref="E17:E22" si="2">D17-C17</f>
        <v>-132894.39999999999</v>
      </c>
      <c r="F17" s="4">
        <f t="shared" ref="F17:F22" si="3">D17/C17%</f>
        <v>3.3</v>
      </c>
    </row>
    <row r="18" spans="1:6" ht="90" x14ac:dyDescent="0.2">
      <c r="A18" s="2" t="s">
        <v>26</v>
      </c>
      <c r="B18" s="11" t="s">
        <v>29</v>
      </c>
      <c r="C18" s="17">
        <v>2250</v>
      </c>
      <c r="D18" s="17">
        <v>30.6</v>
      </c>
      <c r="E18" s="8">
        <f t="shared" si="2"/>
        <v>-2219.4</v>
      </c>
      <c r="F18" s="4">
        <f t="shared" si="3"/>
        <v>1.4</v>
      </c>
    </row>
    <row r="19" spans="1:6" ht="90" x14ac:dyDescent="0.2">
      <c r="A19" s="2" t="s">
        <v>28</v>
      </c>
      <c r="B19" s="11" t="s">
        <v>31</v>
      </c>
      <c r="C19" s="17">
        <v>107383.8</v>
      </c>
      <c r="D19" s="17">
        <v>14189.8</v>
      </c>
      <c r="E19" s="8">
        <f t="shared" si="2"/>
        <v>-93194</v>
      </c>
      <c r="F19" s="4">
        <f t="shared" si="3"/>
        <v>13.2</v>
      </c>
    </row>
    <row r="20" spans="1:6" ht="90" x14ac:dyDescent="0.2">
      <c r="A20" s="2" t="s">
        <v>30</v>
      </c>
      <c r="B20" s="11" t="s">
        <v>47</v>
      </c>
      <c r="C20" s="17">
        <v>57611.3</v>
      </c>
      <c r="D20" s="17">
        <v>27.7</v>
      </c>
      <c r="E20" s="8">
        <f t="shared" si="2"/>
        <v>-57583.6</v>
      </c>
      <c r="F20" s="4">
        <f t="shared" si="3"/>
        <v>0</v>
      </c>
    </row>
    <row r="21" spans="1:6" ht="135" x14ac:dyDescent="0.2">
      <c r="A21" s="2" t="s">
        <v>32</v>
      </c>
      <c r="B21" s="11" t="s">
        <v>34</v>
      </c>
      <c r="C21" s="17">
        <v>3533.5</v>
      </c>
      <c r="D21" s="17">
        <v>257.89999999999998</v>
      </c>
      <c r="E21" s="8">
        <f t="shared" si="2"/>
        <v>-3275.6</v>
      </c>
      <c r="F21" s="4">
        <f t="shared" si="3"/>
        <v>7.3</v>
      </c>
    </row>
    <row r="22" spans="1:6" ht="76.5" customHeight="1" x14ac:dyDescent="0.2">
      <c r="A22" s="2" t="s">
        <v>33</v>
      </c>
      <c r="B22" s="11" t="s">
        <v>36</v>
      </c>
      <c r="C22" s="17">
        <v>11861</v>
      </c>
      <c r="D22" s="17">
        <v>1104.0999999999999</v>
      </c>
      <c r="E22" s="8">
        <f t="shared" si="2"/>
        <v>-10756.9</v>
      </c>
      <c r="F22" s="4">
        <f t="shared" si="3"/>
        <v>9.3000000000000007</v>
      </c>
    </row>
    <row r="23" spans="1:6" ht="91.5" customHeight="1" x14ac:dyDescent="0.2">
      <c r="A23" s="2" t="s">
        <v>35</v>
      </c>
      <c r="B23" s="11" t="s">
        <v>48</v>
      </c>
      <c r="C23" s="17">
        <v>451548.5</v>
      </c>
      <c r="D23" s="17">
        <v>0</v>
      </c>
      <c r="E23" s="8">
        <f t="shared" si="0"/>
        <v>-451548.5</v>
      </c>
      <c r="F23" s="4">
        <f t="shared" si="1"/>
        <v>0</v>
      </c>
    </row>
    <row r="24" spans="1:6" s="6" customFormat="1" ht="34.5" customHeight="1" x14ac:dyDescent="0.2">
      <c r="A24" s="15" t="s">
        <v>43</v>
      </c>
      <c r="B24" s="15"/>
      <c r="C24" s="12">
        <f>SUM(C4:C23)</f>
        <v>3816860.4</v>
      </c>
      <c r="D24" s="12">
        <f>SUM(D4:D23)</f>
        <v>355849.4</v>
      </c>
      <c r="E24" s="9">
        <f>D24-C24</f>
        <v>-3461011</v>
      </c>
      <c r="F24" s="5">
        <f>D24/C24%</f>
        <v>9.3000000000000007</v>
      </c>
    </row>
    <row r="25" spans="1:6" ht="15" x14ac:dyDescent="0.2">
      <c r="A25" s="2" t="s">
        <v>42</v>
      </c>
      <c r="B25" s="3" t="s">
        <v>37</v>
      </c>
      <c r="C25" s="17">
        <v>363024.7</v>
      </c>
      <c r="D25" s="17">
        <v>41525.199999999997</v>
      </c>
      <c r="E25" s="8">
        <f t="shared" ref="E25:E26" si="4">D25-C25</f>
        <v>-321499.5</v>
      </c>
      <c r="F25" s="4">
        <f t="shared" si="1"/>
        <v>11.4</v>
      </c>
    </row>
    <row r="26" spans="1:6" s="6" customFormat="1" ht="34.5" customHeight="1" x14ac:dyDescent="0.2">
      <c r="A26" s="13" t="s">
        <v>39</v>
      </c>
      <c r="B26" s="13"/>
      <c r="C26" s="10">
        <f>C24+C25</f>
        <v>4179885.1</v>
      </c>
      <c r="D26" s="10">
        <f>D24+D25</f>
        <v>397374.6</v>
      </c>
      <c r="E26" s="9">
        <f t="shared" si="4"/>
        <v>-3782510.5</v>
      </c>
      <c r="F26" s="5">
        <f t="shared" si="1"/>
        <v>9.5</v>
      </c>
    </row>
  </sheetData>
  <mergeCells count="3">
    <mergeCell ref="A26:B26"/>
    <mergeCell ref="A1:F1"/>
    <mergeCell ref="A24:B24"/>
  </mergeCells>
  <pageMargins left="0.76" right="0.17" top="0.39370078740157483" bottom="0.47244094488188981" header="0.5118110236220472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01.03.2024</vt:lpstr>
      <vt:lpstr>'на 01.03.2024'!APPT</vt:lpstr>
      <vt:lpstr>'на 01.03.2024'!FIO</vt:lpstr>
      <vt:lpstr>'на 01.03.2024'!SIGN</vt:lpstr>
      <vt:lpstr>'на 01.03.2024'!Заголовки_для_печати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Алла А. Голландская</cp:lastModifiedBy>
  <cp:lastPrinted>2024-02-19T12:03:18Z</cp:lastPrinted>
  <dcterms:created xsi:type="dcterms:W3CDTF">2022-07-20T12:00:27Z</dcterms:created>
  <dcterms:modified xsi:type="dcterms:W3CDTF">2024-03-21T13:21:44Z</dcterms:modified>
</cp:coreProperties>
</file>