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4 год\"/>
    </mc:Choice>
  </mc:AlternateContent>
  <bookViews>
    <workbookView xWindow="365" yWindow="269" windowWidth="14937" windowHeight="9145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Бюджет!$H$58</definedName>
    <definedName name="SIGN" localSheetId="0">Бюджет!$A$11:$F$12</definedName>
  </definedNames>
  <calcPr calcId="162913"/>
</workbook>
</file>

<file path=xl/calcChain.xml><?xml version="1.0" encoding="utf-8"?>
<calcChain xmlns="http://schemas.openxmlformats.org/spreadsheetml/2006/main">
  <c r="D52" i="1" l="1"/>
  <c r="C52" i="1"/>
  <c r="D50" i="1"/>
  <c r="C50" i="1"/>
  <c r="D46" i="1"/>
  <c r="C46" i="1"/>
  <c r="D41" i="1"/>
  <c r="C41" i="1"/>
  <c r="D38" i="1"/>
  <c r="C38" i="1"/>
  <c r="D32" i="1"/>
  <c r="C32" i="1"/>
  <c r="D29" i="1"/>
  <c r="C29" i="1"/>
  <c r="D24" i="1"/>
  <c r="C24" i="1"/>
  <c r="D18" i="1"/>
  <c r="C18" i="1"/>
  <c r="D14" i="1"/>
  <c r="C14" i="1"/>
  <c r="D12" i="1"/>
  <c r="C12" i="1"/>
  <c r="D4" i="1"/>
  <c r="D54" i="1" s="1"/>
  <c r="C4" i="1"/>
  <c r="E5" i="1"/>
  <c r="E6" i="1"/>
  <c r="E7" i="1"/>
  <c r="E8" i="1"/>
  <c r="E9" i="1"/>
  <c r="E10" i="1"/>
  <c r="E11" i="1"/>
  <c r="E13" i="1"/>
  <c r="E15" i="1"/>
  <c r="E16" i="1"/>
  <c r="E17" i="1"/>
  <c r="E19" i="1"/>
  <c r="E20" i="1"/>
  <c r="E21" i="1"/>
  <c r="E22" i="1"/>
  <c r="E23" i="1"/>
  <c r="E25" i="1"/>
  <c r="E26" i="1"/>
  <c r="E27" i="1"/>
  <c r="E28" i="1"/>
  <c r="E30" i="1"/>
  <c r="E31" i="1"/>
  <c r="E33" i="1"/>
  <c r="E34" i="1"/>
  <c r="E35" i="1"/>
  <c r="E36" i="1"/>
  <c r="E37" i="1"/>
  <c r="E39" i="1"/>
  <c r="E40" i="1"/>
  <c r="E42" i="1"/>
  <c r="E43" i="1"/>
  <c r="E44" i="1"/>
  <c r="E45" i="1"/>
  <c r="E47" i="1"/>
  <c r="E48" i="1"/>
  <c r="E49" i="1"/>
  <c r="E51" i="1"/>
  <c r="E53" i="1"/>
  <c r="E12" i="1" l="1"/>
  <c r="C54" i="1"/>
  <c r="E54" i="1"/>
  <c r="E52" i="1"/>
  <c r="E50" i="1"/>
  <c r="E46" i="1"/>
  <c r="E41" i="1"/>
  <c r="E38" i="1"/>
  <c r="E32" i="1"/>
  <c r="E29" i="1"/>
  <c r="E24" i="1"/>
  <c r="E18" i="1"/>
  <c r="E14" i="1"/>
  <c r="E4" i="1"/>
</calcChain>
</file>

<file path=xl/sharedStrings.xml><?xml version="1.0" encoding="utf-8"?>
<sst xmlns="http://schemas.openxmlformats.org/spreadsheetml/2006/main" count="110" uniqueCount="110">
  <si>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</si>
  <si>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</si>
  <si>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</si>
  <si>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</si>
  <si>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</si>
  <si>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</si>
  <si>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</si>
  <si>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</si>
  <si>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</si>
  <si>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</si>
  <si>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</si>
  <si>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</si>
  <si>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</si>
  <si>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</si>
  <si>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</si>
  <si>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</si>
  <si>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</si>
  <si>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</si>
  <si>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</si>
  <si>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</si>
  <si>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</si>
  <si>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</si>
  <si>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</si>
  <si>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</si>
  <si>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</si>
  <si>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</si>
  <si>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</si>
  <si>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</si>
  <si>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</si>
  <si>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</si>
  <si>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</si>
  <si>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</si>
  <si>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</si>
  <si>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</si>
  <si>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</si>
  <si>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</si>
  <si>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</si>
  <si>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</si>
  <si>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</si>
  <si>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</si>
  <si>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</si>
  <si>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</si>
  <si>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</si>
  <si>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</si>
  <si>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</si>
  <si>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</si>
  <si>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</si>
  <si>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</si>
  <si>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</si>
  <si>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</si>
  <si>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</si>
  <si>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</si>
  <si>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</si>
  <si>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</si>
  <si>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</si>
  <si>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</si>
  <si>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</si>
  <si>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</si>
  <si>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</si>
  <si>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</si>
  <si>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</si>
  <si>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</si>
  <si>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</si>
  <si>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</si>
  <si>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</si>
  <si>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</si>
  <si>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</si>
  <si>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</si>
  <si>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</si>
  <si>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</si>
  <si>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</si>
  <si>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</si>
  <si>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</si>
  <si>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</si>
  <si>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</si>
  <si>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</si>
  <si>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</si>
  <si>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</si>
  <si>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</si>
  <si>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</si>
  <si>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</si>
  <si>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</si>
  <si>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</si>
  <si>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</si>
  <si>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</si>
  <si>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</si>
  <si>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</si>
  <si>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</si>
  <si>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</si>
  <si>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</si>
  <si>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</si>
  <si>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</si>
  <si>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</si>
  <si>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</si>
  <si>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</si>
  <si>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</si>
  <si>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</si>
  <si>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</si>
  <si>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</si>
  <si>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</si>
  <si>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</si>
  <si>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</si>
  <si>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</si>
  <si>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</si>
  <si>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 xml:space="preserve">Назначено по бюджету на 2024 год </t>
  </si>
  <si>
    <t>% исполнения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</si>
  <si>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01.03.2024 г.</t>
  </si>
  <si>
    <t>Исполнено на 01.03.2024 г.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</si>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</sst>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49" fontId="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wrapText="1"/>
    </xf>
    <xf numFmtId="0" fontId="3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top" wrapText="1"/>
    </xf>
    <xf numFmtId="165" fontId="1" fillId="0" borderId="1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7"/>
  <sheetViews>
    <sheetView showGridLines="0" tabSelected="1" topLeftCell="A34" workbookViewId="0">
      <selection activeCell="D54" sqref="D54"/>
    </sheetView>
  </sheetViews>
  <sheetFormatPr defaultColWidth="9.1796875" defaultRowHeight="12.8" customHeight="1" outlineLevelRow="1" x14ac:dyDescent="0.3"/>
  <cols>
    <col min="1" max="1" width="10.26953125" style="4" customWidth="1"/>
    <col min="2" max="2" width="34.81640625" style="14" customWidth="1"/>
    <col min="3" max="4" width="15.453125" style="4" customWidth="1"/>
    <col min="5" max="5" width="9.1796875" style="4" customWidth="1"/>
    <col min="6" max="6" width="0.1796875" style="4" customWidth="1"/>
    <col min="7" max="8" width="9.1796875" style="4" customWidth="1"/>
    <col min="9" max="16384" width="9.1796875" style="4"/>
  </cols>
  <sheetData>
    <row r="1" spans="1:8" ht="49.6" customHeight="1" x14ac:dyDescent="0.3">
      <c r="A1" s="16" t="s">
        <v>106</v>
      </c>
      <c r="B1" s="16"/>
      <c r="C1" s="16"/>
      <c r="D1" s="16"/>
      <c r="E1" s="16"/>
      <c r="F1" s="16"/>
    </row>
    <row r="2" spans="1:8" ht="15.05" x14ac:dyDescent="0.3">
      <c r="A2" s="5" t="s">
        <v>0</v>
      </c>
      <c r="B2" s="13"/>
      <c r="C2" s="5"/>
      <c r="D2" s="5"/>
      <c r="E2" s="5"/>
      <c r="F2" s="5"/>
      <c r="G2" s="6"/>
      <c r="H2" s="6"/>
    </row>
    <row r="3" spans="1:8" ht="45.15" x14ac:dyDescent="0.3">
      <c r="A3" s="1" t="s">
        <v>102</v>
      </c>
      <c r="B3" s="1" t="s">
        <v>103</v>
      </c>
      <c r="C3" s="2" t="s">
        <v>104</v>
      </c>
      <c r="D3" s="1" t="s">
        <v>107</v>
      </c>
      <c r="E3" s="3" t="s">
        <v>105</v>
      </c>
    </row>
    <row r="4" spans="1:8" ht="30.1" x14ac:dyDescent="0.3">
      <c r="A4" s="1" t="s">
        <v>2</v>
      </c>
      <c r="B4" s="7" t="s">
        <v>3</v>
      </c>
      <c r="C4" s="17">
        <f>C5+C6+C7+C8+C9+C10+C11</f>
        <v>287995.39999999997</v>
      </c>
      <c r="D4" s="17">
        <f>D5+D6+D7+D8+D9+D10+D11</f>
        <v>33336.199999999997</v>
      </c>
      <c r="E4" s="15">
        <f t="shared" ref="E4:E54" si="0">D4/C4%</f>
        <v>11.575254326978834</v>
      </c>
    </row>
    <row r="5" spans="1:8" ht="60.2" outlineLevel="1" x14ac:dyDescent="0.3">
      <c r="A5" s="8" t="s">
        <v>4</v>
      </c>
      <c r="B5" s="9" t="s">
        <v>5</v>
      </c>
      <c r="C5" s="18">
        <v>3094.4</v>
      </c>
      <c r="D5" s="18">
        <v>430.7</v>
      </c>
      <c r="E5" s="12">
        <f t="shared" si="0"/>
        <v>13.918691830403308</v>
      </c>
    </row>
    <row r="6" spans="1:8" ht="75.25" outlineLevel="1" x14ac:dyDescent="0.3">
      <c r="A6" s="8" t="s">
        <v>6</v>
      </c>
      <c r="B6" s="9" t="s">
        <v>7</v>
      </c>
      <c r="C6" s="18">
        <v>11715</v>
      </c>
      <c r="D6" s="18">
        <v>1205.5999999999999</v>
      </c>
      <c r="E6" s="12">
        <f t="shared" si="0"/>
        <v>10.291079812206572</v>
      </c>
    </row>
    <row r="7" spans="1:8" ht="98.2" customHeight="1" outlineLevel="1" x14ac:dyDescent="0.3">
      <c r="A7" s="8" t="s">
        <v>8</v>
      </c>
      <c r="B7" s="9" t="s">
        <v>9</v>
      </c>
      <c r="C7" s="18">
        <v>154754.9</v>
      </c>
      <c r="D7" s="18">
        <v>17361</v>
      </c>
      <c r="E7" s="12">
        <f t="shared" si="0"/>
        <v>11.218384684426793</v>
      </c>
    </row>
    <row r="8" spans="1:8" ht="15.05" outlineLevel="1" x14ac:dyDescent="0.3">
      <c r="A8" s="8" t="s">
        <v>10</v>
      </c>
      <c r="B8" s="9" t="s">
        <v>11</v>
      </c>
      <c r="C8" s="18">
        <v>17.8</v>
      </c>
      <c r="D8" s="18">
        <v>0</v>
      </c>
      <c r="E8" s="12">
        <f t="shared" si="0"/>
        <v>0</v>
      </c>
    </row>
    <row r="9" spans="1:8" ht="75.25" outlineLevel="1" x14ac:dyDescent="0.3">
      <c r="A9" s="8" t="s">
        <v>12</v>
      </c>
      <c r="B9" s="9" t="s">
        <v>13</v>
      </c>
      <c r="C9" s="18">
        <v>29990.400000000001</v>
      </c>
      <c r="D9" s="18">
        <v>3108.9</v>
      </c>
      <c r="E9" s="12">
        <f t="shared" si="0"/>
        <v>10.366317221510885</v>
      </c>
    </row>
    <row r="10" spans="1:8" ht="15.05" outlineLevel="1" x14ac:dyDescent="0.3">
      <c r="A10" s="8" t="s">
        <v>14</v>
      </c>
      <c r="B10" s="9" t="s">
        <v>15</v>
      </c>
      <c r="C10" s="18">
        <v>1397.1</v>
      </c>
      <c r="D10" s="18">
        <v>0</v>
      </c>
      <c r="E10" s="12">
        <f t="shared" si="0"/>
        <v>0</v>
      </c>
    </row>
    <row r="11" spans="1:8" ht="30.1" outlineLevel="1" x14ac:dyDescent="0.3">
      <c r="A11" s="8" t="s">
        <v>16</v>
      </c>
      <c r="B11" s="9" t="s">
        <v>17</v>
      </c>
      <c r="C11" s="18">
        <v>87025.8</v>
      </c>
      <c r="D11" s="18">
        <v>11230</v>
      </c>
      <c r="E11" s="12">
        <f t="shared" si="0"/>
        <v>12.904219208556542</v>
      </c>
    </row>
    <row r="12" spans="1:8" ht="15.05" x14ac:dyDescent="0.3">
      <c r="A12" s="1" t="s">
        <v>18</v>
      </c>
      <c r="B12" s="7" t="s">
        <v>19</v>
      </c>
      <c r="C12" s="17">
        <f>C13</f>
        <v>1781.8</v>
      </c>
      <c r="D12" s="17">
        <f>D13</f>
        <v>180</v>
      </c>
      <c r="E12" s="15">
        <f t="shared" si="0"/>
        <v>10.102143899427546</v>
      </c>
    </row>
    <row r="13" spans="1:8" ht="30.1" outlineLevel="1" x14ac:dyDescent="0.3">
      <c r="A13" s="8" t="s">
        <v>20</v>
      </c>
      <c r="B13" s="9" t="s">
        <v>21</v>
      </c>
      <c r="C13" s="18">
        <v>1781.8</v>
      </c>
      <c r="D13" s="18">
        <v>180</v>
      </c>
      <c r="E13" s="12">
        <f t="shared" si="0"/>
        <v>10.102143899427546</v>
      </c>
    </row>
    <row r="14" spans="1:8" ht="60.2" x14ac:dyDescent="0.3">
      <c r="A14" s="1" t="s">
        <v>22</v>
      </c>
      <c r="B14" s="7" t="s">
        <v>23</v>
      </c>
      <c r="C14" s="17">
        <f>C15+C16+C17</f>
        <v>29201</v>
      </c>
      <c r="D14" s="17">
        <f>D15+D16+D17</f>
        <v>2673.2</v>
      </c>
      <c r="E14" s="15">
        <f t="shared" si="0"/>
        <v>9.1544810109242825</v>
      </c>
    </row>
    <row r="15" spans="1:8" ht="15.05" outlineLevel="1" x14ac:dyDescent="0.3">
      <c r="A15" s="8" t="s">
        <v>24</v>
      </c>
      <c r="B15" s="9" t="s">
        <v>25</v>
      </c>
      <c r="C15" s="18">
        <v>11241.7</v>
      </c>
      <c r="D15" s="18">
        <v>1218.5</v>
      </c>
      <c r="E15" s="12">
        <f t="shared" si="0"/>
        <v>10.839107964097957</v>
      </c>
    </row>
    <row r="16" spans="1:8" ht="64.5" customHeight="1" outlineLevel="1" x14ac:dyDescent="0.3">
      <c r="A16" s="8" t="s">
        <v>26</v>
      </c>
      <c r="B16" s="9" t="s">
        <v>27</v>
      </c>
      <c r="C16" s="18">
        <v>15873.2</v>
      </c>
      <c r="D16" s="18">
        <v>1429.2</v>
      </c>
      <c r="E16" s="12">
        <f t="shared" si="0"/>
        <v>9.0038555552755586</v>
      </c>
    </row>
    <row r="17" spans="1:5" ht="46.5" customHeight="1" outlineLevel="1" x14ac:dyDescent="0.3">
      <c r="A17" s="8" t="s">
        <v>28</v>
      </c>
      <c r="B17" s="9" t="s">
        <v>29</v>
      </c>
      <c r="C17" s="18">
        <v>2086.1</v>
      </c>
      <c r="D17" s="18">
        <v>25.5</v>
      </c>
      <c r="E17" s="12">
        <f t="shared" si="0"/>
        <v>1.2223766837639614</v>
      </c>
    </row>
    <row r="18" spans="1:5" ht="15.05" x14ac:dyDescent="0.3">
      <c r="A18" s="1" t="s">
        <v>30</v>
      </c>
      <c r="B18" s="7" t="s">
        <v>31</v>
      </c>
      <c r="C18" s="17">
        <f>C19+C20+C21+C22+C23</f>
        <v>144417.40000000002</v>
      </c>
      <c r="D18" s="17">
        <f>D19+D20+D21+D22+D23</f>
        <v>15870.699999999999</v>
      </c>
      <c r="E18" s="15">
        <f t="shared" si="0"/>
        <v>10.989465258341443</v>
      </c>
    </row>
    <row r="19" spans="1:5" ht="15.05" outlineLevel="1" x14ac:dyDescent="0.3">
      <c r="A19" s="8" t="s">
        <v>32</v>
      </c>
      <c r="B19" s="9" t="s">
        <v>33</v>
      </c>
      <c r="C19" s="18">
        <v>600</v>
      </c>
      <c r="D19" s="18">
        <v>0</v>
      </c>
      <c r="E19" s="12">
        <f t="shared" si="0"/>
        <v>0</v>
      </c>
    </row>
    <row r="20" spans="1:5" ht="19.5" customHeight="1" outlineLevel="1" x14ac:dyDescent="0.3">
      <c r="A20" s="8" t="s">
        <v>34</v>
      </c>
      <c r="B20" s="9" t="s">
        <v>35</v>
      </c>
      <c r="C20" s="18">
        <v>16297.4</v>
      </c>
      <c r="D20" s="18">
        <v>463.8</v>
      </c>
      <c r="E20" s="12">
        <f t="shared" si="0"/>
        <v>2.8458527127026398</v>
      </c>
    </row>
    <row r="21" spans="1:5" ht="30.1" outlineLevel="1" x14ac:dyDescent="0.3">
      <c r="A21" s="8" t="s">
        <v>36</v>
      </c>
      <c r="B21" s="9" t="s">
        <v>37</v>
      </c>
      <c r="C21" s="18">
        <v>114883.8</v>
      </c>
      <c r="D21" s="18">
        <v>14189.8</v>
      </c>
      <c r="E21" s="12">
        <f t="shared" si="0"/>
        <v>12.351436843140634</v>
      </c>
    </row>
    <row r="22" spans="1:5" ht="15.05" outlineLevel="1" x14ac:dyDescent="0.3">
      <c r="A22" s="8" t="s">
        <v>38</v>
      </c>
      <c r="B22" s="9" t="s">
        <v>39</v>
      </c>
      <c r="C22" s="18">
        <v>1367</v>
      </c>
      <c r="D22" s="18">
        <v>152.5</v>
      </c>
      <c r="E22" s="12">
        <f t="shared" si="0"/>
        <v>11.155815654718362</v>
      </c>
    </row>
    <row r="23" spans="1:5" ht="30.1" outlineLevel="1" x14ac:dyDescent="0.3">
      <c r="A23" s="8" t="s">
        <v>40</v>
      </c>
      <c r="B23" s="9" t="s">
        <v>41</v>
      </c>
      <c r="C23" s="18">
        <v>11269.2</v>
      </c>
      <c r="D23" s="18">
        <v>1064.5999999999999</v>
      </c>
      <c r="E23" s="12">
        <f t="shared" si="0"/>
        <v>9.446988251162459</v>
      </c>
    </row>
    <row r="24" spans="1:5" ht="30.1" x14ac:dyDescent="0.3">
      <c r="A24" s="1" t="s">
        <v>42</v>
      </c>
      <c r="B24" s="7" t="s">
        <v>43</v>
      </c>
      <c r="C24" s="17">
        <f>C25+C26+C27+C28</f>
        <v>1099419.6000000001</v>
      </c>
      <c r="D24" s="17">
        <f>D25+D26+D27+D28</f>
        <v>18468.099999999999</v>
      </c>
      <c r="E24" s="15">
        <f t="shared" si="0"/>
        <v>1.6798045077602761</v>
      </c>
    </row>
    <row r="25" spans="1:5" ht="15.05" outlineLevel="1" x14ac:dyDescent="0.3">
      <c r="A25" s="8" t="s">
        <v>44</v>
      </c>
      <c r="B25" s="9" t="s">
        <v>45</v>
      </c>
      <c r="C25" s="18">
        <v>23013.4</v>
      </c>
      <c r="D25" s="18">
        <v>1270.3</v>
      </c>
      <c r="E25" s="12">
        <f t="shared" si="0"/>
        <v>5.5198275787150086</v>
      </c>
    </row>
    <row r="26" spans="1:5" ht="15.05" outlineLevel="1" x14ac:dyDescent="0.3">
      <c r="A26" s="8" t="s">
        <v>46</v>
      </c>
      <c r="B26" s="9" t="s">
        <v>47</v>
      </c>
      <c r="C26" s="18">
        <v>490027.5</v>
      </c>
      <c r="D26" s="18">
        <v>20.9</v>
      </c>
      <c r="E26" s="12">
        <f t="shared" si="0"/>
        <v>4.2650667564575456E-3</v>
      </c>
    </row>
    <row r="27" spans="1:5" ht="15.05" outlineLevel="1" x14ac:dyDescent="0.3">
      <c r="A27" s="8" t="s">
        <v>48</v>
      </c>
      <c r="B27" s="9" t="s">
        <v>49</v>
      </c>
      <c r="C27" s="18">
        <v>529878.30000000005</v>
      </c>
      <c r="D27" s="18">
        <v>10966.9</v>
      </c>
      <c r="E27" s="12">
        <f t="shared" si="0"/>
        <v>2.0697016654578984</v>
      </c>
    </row>
    <row r="28" spans="1:5" ht="30.1" outlineLevel="1" x14ac:dyDescent="0.3">
      <c r="A28" s="8" t="s">
        <v>50</v>
      </c>
      <c r="B28" s="9" t="s">
        <v>51</v>
      </c>
      <c r="C28" s="18">
        <v>56500.4</v>
      </c>
      <c r="D28" s="18">
        <v>6210</v>
      </c>
      <c r="E28" s="12">
        <f t="shared" si="0"/>
        <v>10.991072629574303</v>
      </c>
    </row>
    <row r="29" spans="1:5" ht="15.05" x14ac:dyDescent="0.3">
      <c r="A29" s="1" t="s">
        <v>52</v>
      </c>
      <c r="B29" s="7" t="s">
        <v>53</v>
      </c>
      <c r="C29" s="17">
        <f>C30+C31</f>
        <v>77499.5</v>
      </c>
      <c r="D29" s="17">
        <f>D30+D31</f>
        <v>1000</v>
      </c>
      <c r="E29" s="15">
        <f t="shared" si="0"/>
        <v>1.2903309053606797</v>
      </c>
    </row>
    <row r="30" spans="1:5" ht="30.1" outlineLevel="1" x14ac:dyDescent="0.3">
      <c r="A30" s="8" t="s">
        <v>54</v>
      </c>
      <c r="B30" s="9" t="s">
        <v>55</v>
      </c>
      <c r="C30" s="18">
        <v>71499.8</v>
      </c>
      <c r="D30" s="18">
        <v>0</v>
      </c>
      <c r="E30" s="12">
        <f t="shared" si="0"/>
        <v>0</v>
      </c>
    </row>
    <row r="31" spans="1:5" ht="30.1" outlineLevel="1" x14ac:dyDescent="0.3">
      <c r="A31" s="8" t="s">
        <v>56</v>
      </c>
      <c r="B31" s="9" t="s">
        <v>57</v>
      </c>
      <c r="C31" s="18">
        <v>5999.7</v>
      </c>
      <c r="D31" s="18">
        <v>1000</v>
      </c>
      <c r="E31" s="12">
        <f t="shared" si="0"/>
        <v>16.667500041668749</v>
      </c>
    </row>
    <row r="32" spans="1:5" ht="15.05" x14ac:dyDescent="0.3">
      <c r="A32" s="1" t="s">
        <v>58</v>
      </c>
      <c r="B32" s="7" t="s">
        <v>59</v>
      </c>
      <c r="C32" s="17">
        <f>C33+C34+C35+C36+C37</f>
        <v>1762713.9999999998</v>
      </c>
      <c r="D32" s="17">
        <f>D33+D34+D35+D36+D37</f>
        <v>268017</v>
      </c>
      <c r="E32" s="15">
        <f t="shared" si="0"/>
        <v>15.204792155732582</v>
      </c>
    </row>
    <row r="33" spans="1:5" ht="15.05" outlineLevel="1" x14ac:dyDescent="0.3">
      <c r="A33" s="8" t="s">
        <v>60</v>
      </c>
      <c r="B33" s="9" t="s">
        <v>61</v>
      </c>
      <c r="C33" s="18">
        <v>531774.4</v>
      </c>
      <c r="D33" s="18">
        <v>89409.2</v>
      </c>
      <c r="E33" s="12">
        <f t="shared" si="0"/>
        <v>16.813370481918646</v>
      </c>
    </row>
    <row r="34" spans="1:5" ht="15.05" outlineLevel="1" x14ac:dyDescent="0.3">
      <c r="A34" s="8" t="s">
        <v>62</v>
      </c>
      <c r="B34" s="9" t="s">
        <v>63</v>
      </c>
      <c r="C34" s="18">
        <v>990444</v>
      </c>
      <c r="D34" s="18">
        <v>147076.1</v>
      </c>
      <c r="E34" s="12">
        <f t="shared" si="0"/>
        <v>14.849511936060999</v>
      </c>
    </row>
    <row r="35" spans="1:5" ht="15.05" outlineLevel="1" x14ac:dyDescent="0.3">
      <c r="A35" s="8" t="s">
        <v>64</v>
      </c>
      <c r="B35" s="9" t="s">
        <v>65</v>
      </c>
      <c r="C35" s="18">
        <v>188362.4</v>
      </c>
      <c r="D35" s="18">
        <v>28247.3</v>
      </c>
      <c r="E35" s="12">
        <f t="shared" si="0"/>
        <v>14.996251905900539</v>
      </c>
    </row>
    <row r="36" spans="1:5" ht="15.05" outlineLevel="1" x14ac:dyDescent="0.3">
      <c r="A36" s="8" t="s">
        <v>66</v>
      </c>
      <c r="B36" s="9" t="s">
        <v>67</v>
      </c>
      <c r="C36" s="18">
        <v>200</v>
      </c>
      <c r="D36" s="18">
        <v>0</v>
      </c>
      <c r="E36" s="12">
        <f t="shared" si="0"/>
        <v>0</v>
      </c>
    </row>
    <row r="37" spans="1:5" ht="30.1" outlineLevel="1" x14ac:dyDescent="0.3">
      <c r="A37" s="8" t="s">
        <v>68</v>
      </c>
      <c r="B37" s="9" t="s">
        <v>69</v>
      </c>
      <c r="C37" s="18">
        <v>51933.2</v>
      </c>
      <c r="D37" s="18">
        <v>3284.4</v>
      </c>
      <c r="E37" s="12">
        <f t="shared" si="0"/>
        <v>6.3242781111119672</v>
      </c>
    </row>
    <row r="38" spans="1:5" ht="15.05" x14ac:dyDescent="0.3">
      <c r="A38" s="1" t="s">
        <v>70</v>
      </c>
      <c r="B38" s="7" t="s">
        <v>71</v>
      </c>
      <c r="C38" s="17">
        <f>C39+C40</f>
        <v>471776</v>
      </c>
      <c r="D38" s="17">
        <f>D39+D40</f>
        <v>38503</v>
      </c>
      <c r="E38" s="15">
        <f t="shared" si="0"/>
        <v>8.161288408058061</v>
      </c>
    </row>
    <row r="39" spans="1:5" ht="15.05" outlineLevel="1" x14ac:dyDescent="0.3">
      <c r="A39" s="8" t="s">
        <v>72</v>
      </c>
      <c r="B39" s="9" t="s">
        <v>73</v>
      </c>
      <c r="C39" s="18">
        <v>468004.6</v>
      </c>
      <c r="D39" s="18">
        <v>38171</v>
      </c>
      <c r="E39" s="12">
        <f t="shared" si="0"/>
        <v>8.1561164142403744</v>
      </c>
    </row>
    <row r="40" spans="1:5" ht="30.1" outlineLevel="1" x14ac:dyDescent="0.3">
      <c r="A40" s="8" t="s">
        <v>74</v>
      </c>
      <c r="B40" s="9" t="s">
        <v>75</v>
      </c>
      <c r="C40" s="18">
        <v>3771.4</v>
      </c>
      <c r="D40" s="18">
        <v>332</v>
      </c>
      <c r="E40" s="12">
        <f t="shared" si="0"/>
        <v>8.8030969931590395</v>
      </c>
    </row>
    <row r="41" spans="1:5" ht="15.05" x14ac:dyDescent="0.3">
      <c r="A41" s="1" t="s">
        <v>76</v>
      </c>
      <c r="B41" s="7" t="s">
        <v>77</v>
      </c>
      <c r="C41" s="17">
        <f>C42+C43+C44+C45</f>
        <v>107089.1</v>
      </c>
      <c r="D41" s="17">
        <f>D42+D43+D44+D45</f>
        <v>5463.6</v>
      </c>
      <c r="E41" s="15">
        <f t="shared" si="0"/>
        <v>5.1019198032292739</v>
      </c>
    </row>
    <row r="42" spans="1:5" ht="15.05" outlineLevel="1" x14ac:dyDescent="0.3">
      <c r="A42" s="8" t="s">
        <v>78</v>
      </c>
      <c r="B42" s="9" t="s">
        <v>79</v>
      </c>
      <c r="C42" s="18">
        <v>10857.8</v>
      </c>
      <c r="D42" s="18">
        <v>1607.9</v>
      </c>
      <c r="E42" s="12">
        <f t="shared" si="0"/>
        <v>14.808708946563764</v>
      </c>
    </row>
    <row r="43" spans="1:5" ht="15.05" outlineLevel="1" x14ac:dyDescent="0.3">
      <c r="A43" s="8" t="s">
        <v>80</v>
      </c>
      <c r="B43" s="9" t="s">
        <v>81</v>
      </c>
      <c r="C43" s="18">
        <v>4972.5</v>
      </c>
      <c r="D43" s="18">
        <v>152</v>
      </c>
      <c r="E43" s="12">
        <f t="shared" si="0"/>
        <v>3.0568124685771743</v>
      </c>
    </row>
    <row r="44" spans="1:5" ht="15.05" outlineLevel="1" x14ac:dyDescent="0.3">
      <c r="A44" s="8" t="s">
        <v>82</v>
      </c>
      <c r="B44" s="9" t="s">
        <v>83</v>
      </c>
      <c r="C44" s="18">
        <v>90758.8</v>
      </c>
      <c r="D44" s="18">
        <v>3681.8</v>
      </c>
      <c r="E44" s="12">
        <f t="shared" si="0"/>
        <v>4.0566865141451851</v>
      </c>
    </row>
    <row r="45" spans="1:5" ht="30.1" outlineLevel="1" x14ac:dyDescent="0.3">
      <c r="A45" s="8" t="s">
        <v>84</v>
      </c>
      <c r="B45" s="9" t="s">
        <v>85</v>
      </c>
      <c r="C45" s="18">
        <v>500</v>
      </c>
      <c r="D45" s="18">
        <v>21.9</v>
      </c>
      <c r="E45" s="12">
        <f t="shared" si="0"/>
        <v>4.38</v>
      </c>
    </row>
    <row r="46" spans="1:5" ht="30.1" x14ac:dyDescent="0.3">
      <c r="A46" s="1" t="s">
        <v>86</v>
      </c>
      <c r="B46" s="7" t="s">
        <v>87</v>
      </c>
      <c r="C46" s="17">
        <f>C47+C48+C49</f>
        <v>171852.3</v>
      </c>
      <c r="D46" s="17">
        <f>D47+D48+D49</f>
        <v>11901.2</v>
      </c>
      <c r="E46" s="15">
        <f t="shared" si="0"/>
        <v>6.925249182001056</v>
      </c>
    </row>
    <row r="47" spans="1:5" ht="15.05" outlineLevel="1" x14ac:dyDescent="0.3">
      <c r="A47" s="8" t="s">
        <v>88</v>
      </c>
      <c r="B47" s="9" t="s">
        <v>89</v>
      </c>
      <c r="C47" s="18">
        <v>8400</v>
      </c>
      <c r="D47" s="18">
        <v>1400</v>
      </c>
      <c r="E47" s="12">
        <f t="shared" si="0"/>
        <v>16.666666666666668</v>
      </c>
    </row>
    <row r="48" spans="1:5" ht="15.05" outlineLevel="1" x14ac:dyDescent="0.3">
      <c r="A48" s="8" t="s">
        <v>90</v>
      </c>
      <c r="B48" s="9" t="s">
        <v>91</v>
      </c>
      <c r="C48" s="18">
        <v>156758.39999999999</v>
      </c>
      <c r="D48" s="18">
        <v>9385.6</v>
      </c>
      <c r="E48" s="12">
        <f t="shared" si="0"/>
        <v>5.9873027537918233</v>
      </c>
    </row>
    <row r="49" spans="1:5" ht="15.05" outlineLevel="1" x14ac:dyDescent="0.3">
      <c r="A49" s="8" t="s">
        <v>92</v>
      </c>
      <c r="B49" s="9" t="s">
        <v>93</v>
      </c>
      <c r="C49" s="18">
        <v>6693.9</v>
      </c>
      <c r="D49" s="18">
        <v>1115.5999999999999</v>
      </c>
      <c r="E49" s="12">
        <f t="shared" si="0"/>
        <v>16.665919717952164</v>
      </c>
    </row>
    <row r="50" spans="1:5" ht="30.1" x14ac:dyDescent="0.3">
      <c r="A50" s="1" t="s">
        <v>94</v>
      </c>
      <c r="B50" s="7" t="s">
        <v>95</v>
      </c>
      <c r="C50" s="17">
        <f>C51</f>
        <v>8760.2000000000007</v>
      </c>
      <c r="D50" s="17">
        <f>D51</f>
        <v>1460</v>
      </c>
      <c r="E50" s="15">
        <f t="shared" si="0"/>
        <v>16.666286157850276</v>
      </c>
    </row>
    <row r="51" spans="1:5" ht="15.05" outlineLevel="1" x14ac:dyDescent="0.3">
      <c r="A51" s="8" t="s">
        <v>96</v>
      </c>
      <c r="B51" s="9" t="s">
        <v>97</v>
      </c>
      <c r="C51" s="18">
        <v>8760.2000000000007</v>
      </c>
      <c r="D51" s="18">
        <v>1460</v>
      </c>
      <c r="E51" s="12">
        <f t="shared" si="0"/>
        <v>16.666286157850276</v>
      </c>
    </row>
    <row r="52" spans="1:5" ht="48.8" customHeight="1" x14ac:dyDescent="0.3">
      <c r="A52" s="1" t="s">
        <v>98</v>
      </c>
      <c r="B52" s="7" t="s">
        <v>99</v>
      </c>
      <c r="C52" s="17">
        <f>C53</f>
        <v>17378.8</v>
      </c>
      <c r="D52" s="17">
        <f>D53</f>
        <v>501.6</v>
      </c>
      <c r="E52" s="15">
        <f t="shared" si="0"/>
        <v>2.8862752318917306</v>
      </c>
    </row>
    <row r="53" spans="1:5" ht="45" customHeight="1" outlineLevel="1" x14ac:dyDescent="0.3">
      <c r="A53" s="8" t="s">
        <v>100</v>
      </c>
      <c r="B53" s="9" t="s">
        <v>101</v>
      </c>
      <c r="C53" s="18">
        <v>17378.8</v>
      </c>
      <c r="D53" s="18">
        <v>501.6</v>
      </c>
      <c r="E53" s="12">
        <f t="shared" si="0"/>
        <v>2.8862752318917306</v>
      </c>
    </row>
    <row r="54" spans="1:5" ht="14.25" customHeight="1" x14ac:dyDescent="0.3">
      <c r="A54" s="10" t="s">
        <v>1</v>
      </c>
      <c r="B54" s="11"/>
      <c r="C54" s="19">
        <f>C4+C12+C14+C18+C24+C29+C32+C38+C41+C46+C50+C52</f>
        <v>4179885.1</v>
      </c>
      <c r="D54" s="19">
        <f>D4+D12+D14+D18+D24+D29+D32+D38+D41+D46+D50+D52</f>
        <v>397374.59999999992</v>
      </c>
      <c r="E54" s="15">
        <f t="shared" si="0"/>
        <v>9.506830702116666</v>
      </c>
    </row>
    <row r="56" spans="1:5" ht="12.8" customHeight="1" x14ac:dyDescent="0.3">
      <c r="A56" s="4" t="s">
        <v>108</v>
      </c>
      <c r="B56" s="4"/>
    </row>
    <row r="57" spans="1:5" ht="12.8" customHeight="1" x14ac:dyDescent="0.3">
      <c r="A57" s="4" t="s">
        <v>109</v>
      </c>
      <c r="B57" s="4"/>
    </row>
  </sheetData>
  <mergeCells count="1">
    <mergeCell ref="A1:F1"/>
  </mergeCells>
  <pageMargins left="0.82677165354330717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rep:2.56.0.164</dc:description>
  <cp:lastModifiedBy>Марина Голубева</cp:lastModifiedBy>
  <cp:lastPrinted>2024-03-19T07:47:20Z</cp:lastPrinted>
  <dcterms:created xsi:type="dcterms:W3CDTF">2024-03-19T07:46:24Z</dcterms:created>
  <dcterms:modified xsi:type="dcterms:W3CDTF">2024-03-21T08:21:29Z</dcterms:modified>
</cp:coreProperties>
</file>