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Бюджет!$H$58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1" i="1"/>
  <c r="E53" i="1"/>
  <c r="D52" i="1" l="1"/>
  <c r="C52" i="1"/>
  <c r="D50" i="1"/>
  <c r="C50" i="1"/>
  <c r="D47" i="1"/>
  <c r="C47" i="1"/>
  <c r="D42" i="1"/>
  <c r="E42" i="1" s="1"/>
  <c r="C42" i="1"/>
  <c r="D39" i="1"/>
  <c r="C39" i="1"/>
  <c r="D33" i="1"/>
  <c r="C33" i="1"/>
  <c r="D30" i="1"/>
  <c r="C30" i="1"/>
  <c r="D25" i="1"/>
  <c r="C25" i="1"/>
  <c r="D19" i="1"/>
  <c r="C19" i="1"/>
  <c r="D15" i="1"/>
  <c r="E15" i="1" s="1"/>
  <c r="C15" i="1"/>
  <c r="D13" i="1"/>
  <c r="E13" i="1" s="1"/>
  <c r="C13" i="1"/>
  <c r="D4" i="1"/>
  <c r="C4" i="1"/>
  <c r="E19" i="1" l="1"/>
  <c r="E25" i="1"/>
  <c r="E39" i="1"/>
  <c r="E52" i="1"/>
  <c r="E50" i="1"/>
  <c r="E47" i="1"/>
  <c r="E30" i="1"/>
  <c r="E4" i="1"/>
  <c r="E33" i="1"/>
  <c r="C54" i="1"/>
  <c r="D54" i="1"/>
  <c r="E54" i="1" s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<sst xmlns="http://schemas.openxmlformats.org/spreadsheetml/2006/main" count="110" uniqueCount="110">
  <si>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</si>
  <si>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</si>
  <si>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</si>
  <si>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</si>
  <si>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</si>
  <si>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</si>
  <si>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</si>
  <si>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</si>
  <si>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</si>
  <si>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</si>
  <si>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</si>
  <si>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</si>
  <si>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</si>
  <si>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</si>
  <si>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</si>
  <si>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</si>
  <si>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</si>
  <si>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</si>
  <si>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</si>
  <si>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</si>
  <si>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</si>
  <si>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</si>
  <si>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</si>
  <si>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</si>
  <si>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</si>
  <si>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</si>
  <si>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</si>
  <si>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</si>
  <si>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</si>
  <si>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</si>
  <si>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</si>
  <si>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</si>
  <si>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</si>
  <si>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</si>
  <si>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</si>
  <si>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</si>
  <si>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</si>
  <si>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</si>
  <si>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</si>
  <si>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</si>
  <si>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</si>
  <si>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</si>
  <si>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</si>
  <si>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</si>
  <si>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</si>
  <si>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</si>
  <si>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</si>
  <si>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</si>
  <si>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</si>
  <si>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</si>
  <si>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</si>
  <si>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</si>
  <si>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</si>
  <si>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</si>
  <si>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</si>
  <si>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</si>
  <si>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</si>
  <si>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</si>
  <si>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</si>
  <si>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</si>
  <si>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</si>
  <si>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</si>
  <si>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</si>
  <si>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</si>
  <si>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</si>
  <si>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</si>
  <si>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</si>
  <si>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</si>
  <si>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</si>
  <si>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</si>
  <si>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</si>
  <si>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</si>
  <si>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</si>
  <si>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</si>
  <si>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</si>
  <si>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</si>
  <si>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</si>
  <si>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</si>
  <si>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</si>
  <si>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</si>
  <si>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</si>
  <si>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</si>
  <si>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</si>
  <si>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</si>
  <si>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</si>
  <si>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</si>
  <si>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</si>
  <si>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</si>
  <si>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</si>
  <si>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</si>
  <si>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</si>
  <si>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</si>
  <si>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</si>
  <si>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</si>
  <si>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</si>
  <si>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</si>
  <si>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</si>
  <si>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</si>
  <si>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</si>
  <si>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</si>
  <si>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</si>
  <si>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</si>
  <si>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</si>
  <si>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</si>
  <si>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</si>
  <si>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</si>
  <si>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</si>
  <si>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</si>
  <si>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01.01.2024 г.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</si>
  <si>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01.01.2024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</si>
</sst>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165" fontId="4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/>
    <xf numFmtId="0" fontId="2" fillId="0" borderId="0" xfId="0" applyFont="1" applyBorder="1" applyAlignment="1" applyProtection="1">
      <alignment horizontal="center" vertical="top" wrapText="1"/>
    </xf>
    <xf numFmtId="165" fontId="2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7"/>
  <sheetViews>
    <sheetView showGridLines="0" tabSelected="1" topLeftCell="A42" workbookViewId="0">
      <selection activeCell="E70" sqref="E70"/>
    </sheetView>
  </sheetViews>
  <sheetFormatPr defaultRowHeight="12.8" customHeight="1" outlineLevelRow="1" x14ac:dyDescent="0.25"/>
  <cols>
    <col min="1" max="1" width="10.26953125" customWidth="1"/>
    <col min="2" max="2" width="33" customWidth="1"/>
    <col min="3" max="4" width="15.453125" customWidth="1"/>
    <col min="5" max="5" width="13.26953125" customWidth="1"/>
    <col min="6" max="8" width="9.1796875" customWidth="1"/>
  </cols>
  <sheetData>
    <row r="1" spans="1:8" ht="40.6" customHeight="1" x14ac:dyDescent="0.25">
      <c r="A1" s="15" t="s">
        <v>109</v>
      </c>
      <c r="B1" s="15"/>
      <c r="C1" s="15"/>
      <c r="D1" s="15"/>
      <c r="E1" s="15"/>
    </row>
    <row r="2" spans="1:8" ht="15.05" x14ac:dyDescent="0.3">
      <c r="A2" s="6" t="s">
        <v>0</v>
      </c>
      <c r="B2" s="6"/>
      <c r="C2" s="6"/>
      <c r="D2" s="6"/>
      <c r="E2" s="6"/>
      <c r="F2" s="2"/>
      <c r="G2" s="1"/>
      <c r="H2" s="1"/>
    </row>
    <row r="3" spans="1:8" ht="45.15" x14ac:dyDescent="0.25">
      <c r="A3" s="3" t="s">
        <v>102</v>
      </c>
      <c r="B3" s="3" t="s">
        <v>103</v>
      </c>
      <c r="C3" s="4" t="s">
        <v>104</v>
      </c>
      <c r="D3" s="3" t="s">
        <v>108</v>
      </c>
      <c r="E3" s="5" t="s">
        <v>105</v>
      </c>
    </row>
    <row r="4" spans="1:8" ht="30.1" x14ac:dyDescent="0.25">
      <c r="A4" s="3" t="s">
        <v>2</v>
      </c>
      <c r="B4" s="8" t="s">
        <v>3</v>
      </c>
      <c r="C4" s="7">
        <f>C5+C6+C7+C8+C9+C10+C11+C12</f>
        <v>303058.09999999998</v>
      </c>
      <c r="D4" s="7">
        <f>D5+D6+D7+D8+D9+D10+D11+D12</f>
        <v>296785.09999999998</v>
      </c>
      <c r="E4" s="7">
        <f>D4/C4%</f>
        <v>97.930099871938751</v>
      </c>
    </row>
    <row r="5" spans="1:8" ht="69.75" customHeight="1" outlineLevel="1" x14ac:dyDescent="0.25">
      <c r="A5" s="9" t="s">
        <v>4</v>
      </c>
      <c r="B5" s="10" t="s">
        <v>5</v>
      </c>
      <c r="C5" s="13">
        <v>4560.6000000000004</v>
      </c>
      <c r="D5" s="13">
        <v>3871.4</v>
      </c>
      <c r="E5" s="13">
        <f t="shared" ref="E5:E54" si="0">D5/C5%</f>
        <v>84.887953339472872</v>
      </c>
    </row>
    <row r="6" spans="1:8" ht="90.3" outlineLevel="1" x14ac:dyDescent="0.25">
      <c r="A6" s="9" t="s">
        <v>6</v>
      </c>
      <c r="B6" s="10" t="s">
        <v>7</v>
      </c>
      <c r="C6" s="13">
        <v>11704.8</v>
      </c>
      <c r="D6" s="13">
        <v>11702.2</v>
      </c>
      <c r="E6" s="13">
        <f t="shared" si="0"/>
        <v>99.977786890848222</v>
      </c>
    </row>
    <row r="7" spans="1:8" ht="90.3" outlineLevel="1" x14ac:dyDescent="0.25">
      <c r="A7" s="9" t="s">
        <v>8</v>
      </c>
      <c r="B7" s="10" t="s">
        <v>9</v>
      </c>
      <c r="C7" s="13">
        <v>163908.5</v>
      </c>
      <c r="D7" s="13">
        <v>160561</v>
      </c>
      <c r="E7" s="13">
        <f t="shared" si="0"/>
        <v>97.957702010572973</v>
      </c>
    </row>
    <row r="8" spans="1:8" ht="15.05" outlineLevel="1" x14ac:dyDescent="0.25">
      <c r="A8" s="9" t="s">
        <v>10</v>
      </c>
      <c r="B8" s="10" t="s">
        <v>11</v>
      </c>
      <c r="C8" s="13">
        <v>4.9000000000000004</v>
      </c>
      <c r="D8" s="13">
        <v>4.9000000000000004</v>
      </c>
      <c r="E8" s="13">
        <f t="shared" si="0"/>
        <v>100</v>
      </c>
    </row>
    <row r="9" spans="1:8" ht="75.25" outlineLevel="1" x14ac:dyDescent="0.25">
      <c r="A9" s="9" t="s">
        <v>12</v>
      </c>
      <c r="B9" s="10" t="s">
        <v>13</v>
      </c>
      <c r="C9" s="13">
        <v>28992</v>
      </c>
      <c r="D9" s="13">
        <v>28967.8</v>
      </c>
      <c r="E9" s="13">
        <f t="shared" si="0"/>
        <v>99.916528697571735</v>
      </c>
    </row>
    <row r="10" spans="1:8" ht="30.1" outlineLevel="1" x14ac:dyDescent="0.25">
      <c r="A10" s="9" t="s">
        <v>14</v>
      </c>
      <c r="B10" s="10" t="s">
        <v>15</v>
      </c>
      <c r="C10" s="13">
        <v>500</v>
      </c>
      <c r="D10" s="13">
        <v>500</v>
      </c>
      <c r="E10" s="13">
        <f t="shared" si="0"/>
        <v>100</v>
      </c>
    </row>
    <row r="11" spans="1:8" ht="15.05" outlineLevel="1" x14ac:dyDescent="0.25">
      <c r="A11" s="9" t="s">
        <v>16</v>
      </c>
      <c r="B11" s="10" t="s">
        <v>17</v>
      </c>
      <c r="C11" s="13">
        <v>168.6</v>
      </c>
      <c r="D11" s="13">
        <v>0</v>
      </c>
      <c r="E11" s="13">
        <f t="shared" si="0"/>
        <v>0</v>
      </c>
    </row>
    <row r="12" spans="1:8" ht="30.1" outlineLevel="1" x14ac:dyDescent="0.25">
      <c r="A12" s="9" t="s">
        <v>18</v>
      </c>
      <c r="B12" s="10" t="s">
        <v>19</v>
      </c>
      <c r="C12" s="13">
        <v>93218.7</v>
      </c>
      <c r="D12" s="13">
        <v>91177.8</v>
      </c>
      <c r="E12" s="13">
        <f t="shared" si="0"/>
        <v>97.810632416028113</v>
      </c>
    </row>
    <row r="13" spans="1:8" ht="15.05" x14ac:dyDescent="0.25">
      <c r="A13" s="3" t="s">
        <v>20</v>
      </c>
      <c r="B13" s="8" t="s">
        <v>21</v>
      </c>
      <c r="C13" s="7">
        <f>C14</f>
        <v>1549</v>
      </c>
      <c r="D13" s="7">
        <f>D14</f>
        <v>1548.5</v>
      </c>
      <c r="E13" s="7">
        <f t="shared" si="0"/>
        <v>99.967721110393796</v>
      </c>
    </row>
    <row r="14" spans="1:8" ht="30.1" outlineLevel="1" x14ac:dyDescent="0.25">
      <c r="A14" s="9" t="s">
        <v>22</v>
      </c>
      <c r="B14" s="10" t="s">
        <v>23</v>
      </c>
      <c r="C14" s="13">
        <v>1549</v>
      </c>
      <c r="D14" s="13">
        <v>1548.5</v>
      </c>
      <c r="E14" s="13">
        <f t="shared" si="0"/>
        <v>99.967721110393796</v>
      </c>
    </row>
    <row r="15" spans="1:8" ht="60.2" x14ac:dyDescent="0.25">
      <c r="A15" s="3" t="s">
        <v>24</v>
      </c>
      <c r="B15" s="8" t="s">
        <v>25</v>
      </c>
      <c r="C15" s="7">
        <f>C16+C17+C18</f>
        <v>39090.699999999997</v>
      </c>
      <c r="D15" s="7">
        <f>D16+D17+D18</f>
        <v>38745.299999999996</v>
      </c>
      <c r="E15" s="7">
        <f t="shared" si="0"/>
        <v>99.116413878492835</v>
      </c>
    </row>
    <row r="16" spans="1:8" ht="15.05" outlineLevel="1" x14ac:dyDescent="0.25">
      <c r="A16" s="9" t="s">
        <v>26</v>
      </c>
      <c r="B16" s="10" t="s">
        <v>27</v>
      </c>
      <c r="C16" s="13">
        <v>10197.700000000001</v>
      </c>
      <c r="D16" s="13">
        <v>10040.9</v>
      </c>
      <c r="E16" s="13">
        <f t="shared" si="0"/>
        <v>98.462398383949321</v>
      </c>
    </row>
    <row r="17" spans="1:5" ht="60.2" outlineLevel="1" x14ac:dyDescent="0.25">
      <c r="A17" s="9" t="s">
        <v>28</v>
      </c>
      <c r="B17" s="10" t="s">
        <v>29</v>
      </c>
      <c r="C17" s="13">
        <v>16701</v>
      </c>
      <c r="D17" s="13">
        <v>16592.3</v>
      </c>
      <c r="E17" s="13">
        <f t="shared" si="0"/>
        <v>99.349140770013776</v>
      </c>
    </row>
    <row r="18" spans="1:5" ht="45.15" outlineLevel="1" x14ac:dyDescent="0.25">
      <c r="A18" s="9" t="s">
        <v>30</v>
      </c>
      <c r="B18" s="10" t="s">
        <v>31</v>
      </c>
      <c r="C18" s="13">
        <v>12192</v>
      </c>
      <c r="D18" s="13">
        <v>12112.1</v>
      </c>
      <c r="E18" s="13">
        <f t="shared" si="0"/>
        <v>99.344652230971136</v>
      </c>
    </row>
    <row r="19" spans="1:5" ht="15.05" x14ac:dyDescent="0.25">
      <c r="A19" s="3" t="s">
        <v>32</v>
      </c>
      <c r="B19" s="8" t="s">
        <v>33</v>
      </c>
      <c r="C19" s="7">
        <f>C20+C21+C22+C23+C24</f>
        <v>185144.7</v>
      </c>
      <c r="D19" s="7">
        <f>D20+D21+D22+D23+D24</f>
        <v>183653.30000000002</v>
      </c>
      <c r="E19" s="7">
        <f t="shared" si="0"/>
        <v>99.194467894571119</v>
      </c>
    </row>
    <row r="20" spans="1:5" ht="15.05" outlineLevel="1" x14ac:dyDescent="0.25">
      <c r="A20" s="9" t="s">
        <v>34</v>
      </c>
      <c r="B20" s="10" t="s">
        <v>35</v>
      </c>
      <c r="C20" s="13">
        <v>1448.3</v>
      </c>
      <c r="D20" s="13">
        <v>862.1</v>
      </c>
      <c r="E20" s="13">
        <f t="shared" si="0"/>
        <v>59.524960298280753</v>
      </c>
    </row>
    <row r="21" spans="1:5" ht="15.05" outlineLevel="1" x14ac:dyDescent="0.25">
      <c r="A21" s="9" t="s">
        <v>36</v>
      </c>
      <c r="B21" s="10" t="s">
        <v>37</v>
      </c>
      <c r="C21" s="13">
        <v>18711.3</v>
      </c>
      <c r="D21" s="13">
        <v>18707.8</v>
      </c>
      <c r="E21" s="13">
        <f t="shared" si="0"/>
        <v>99.981294725647061</v>
      </c>
    </row>
    <row r="22" spans="1:5" ht="30.1" outlineLevel="1" x14ac:dyDescent="0.25">
      <c r="A22" s="9" t="s">
        <v>38</v>
      </c>
      <c r="B22" s="10" t="s">
        <v>39</v>
      </c>
      <c r="C22" s="13">
        <v>153816.4</v>
      </c>
      <c r="D22" s="13">
        <v>153526.70000000001</v>
      </c>
      <c r="E22" s="13">
        <f t="shared" si="0"/>
        <v>99.811658574768373</v>
      </c>
    </row>
    <row r="23" spans="1:5" ht="15.05" outlineLevel="1" x14ac:dyDescent="0.25">
      <c r="A23" s="9" t="s">
        <v>40</v>
      </c>
      <c r="B23" s="10" t="s">
        <v>41</v>
      </c>
      <c r="C23" s="13">
        <v>1956.6</v>
      </c>
      <c r="D23" s="13">
        <v>1839</v>
      </c>
      <c r="E23" s="13">
        <f t="shared" si="0"/>
        <v>93.989573750383329</v>
      </c>
    </row>
    <row r="24" spans="1:5" ht="30.1" outlineLevel="1" x14ac:dyDescent="0.25">
      <c r="A24" s="9" t="s">
        <v>42</v>
      </c>
      <c r="B24" s="10" t="s">
        <v>43</v>
      </c>
      <c r="C24" s="13">
        <v>9212.1</v>
      </c>
      <c r="D24" s="13">
        <v>8717.7000000000007</v>
      </c>
      <c r="E24" s="13">
        <f t="shared" si="0"/>
        <v>94.633145536848275</v>
      </c>
    </row>
    <row r="25" spans="1:5" ht="30.1" x14ac:dyDescent="0.25">
      <c r="A25" s="3" t="s">
        <v>44</v>
      </c>
      <c r="B25" s="8" t="s">
        <v>45</v>
      </c>
      <c r="C25" s="7">
        <f>C26+C27+C28+C29</f>
        <v>434463.4</v>
      </c>
      <c r="D25" s="7">
        <f>D26+D27+D28+D29</f>
        <v>397721.5</v>
      </c>
      <c r="E25" s="7">
        <f t="shared" si="0"/>
        <v>91.543154152915989</v>
      </c>
    </row>
    <row r="26" spans="1:5" ht="15.05" outlineLevel="1" x14ac:dyDescent="0.25">
      <c r="A26" s="9" t="s">
        <v>46</v>
      </c>
      <c r="B26" s="10" t="s">
        <v>47</v>
      </c>
      <c r="C26" s="13">
        <v>59899.8</v>
      </c>
      <c r="D26" s="13">
        <v>58881.9</v>
      </c>
      <c r="E26" s="13">
        <f t="shared" si="0"/>
        <v>98.30066210571654</v>
      </c>
    </row>
    <row r="27" spans="1:5" ht="15.05" outlineLevel="1" x14ac:dyDescent="0.25">
      <c r="A27" s="9" t="s">
        <v>48</v>
      </c>
      <c r="B27" s="10" t="s">
        <v>49</v>
      </c>
      <c r="C27" s="13">
        <v>146789.1</v>
      </c>
      <c r="D27" s="13">
        <v>113003.6</v>
      </c>
      <c r="E27" s="13">
        <f t="shared" si="0"/>
        <v>76.983645243413847</v>
      </c>
    </row>
    <row r="28" spans="1:5" ht="15.05" outlineLevel="1" x14ac:dyDescent="0.25">
      <c r="A28" s="9" t="s">
        <v>50</v>
      </c>
      <c r="B28" s="10" t="s">
        <v>51</v>
      </c>
      <c r="C28" s="13">
        <v>148765.4</v>
      </c>
      <c r="D28" s="13">
        <v>146843.4</v>
      </c>
      <c r="E28" s="13">
        <f t="shared" si="0"/>
        <v>98.708032916256059</v>
      </c>
    </row>
    <row r="29" spans="1:5" ht="30.1" outlineLevel="1" x14ac:dyDescent="0.25">
      <c r="A29" s="9" t="s">
        <v>52</v>
      </c>
      <c r="B29" s="10" t="s">
        <v>53</v>
      </c>
      <c r="C29" s="13">
        <v>79009.100000000006</v>
      </c>
      <c r="D29" s="13">
        <v>78992.600000000006</v>
      </c>
      <c r="E29" s="13">
        <f t="shared" si="0"/>
        <v>99.979116329637989</v>
      </c>
    </row>
    <row r="30" spans="1:5" ht="30.1" x14ac:dyDescent="0.25">
      <c r="A30" s="3" t="s">
        <v>54</v>
      </c>
      <c r="B30" s="8" t="s">
        <v>55</v>
      </c>
      <c r="C30" s="7">
        <f>C31+C32</f>
        <v>30788.199999999997</v>
      </c>
      <c r="D30" s="7">
        <f>D31+D32</f>
        <v>30788</v>
      </c>
      <c r="E30" s="7">
        <f t="shared" si="0"/>
        <v>99.999350400478122</v>
      </c>
    </row>
    <row r="31" spans="1:5" ht="30.1" outlineLevel="1" x14ac:dyDescent="0.25">
      <c r="A31" s="9" t="s">
        <v>56</v>
      </c>
      <c r="B31" s="10" t="s">
        <v>57</v>
      </c>
      <c r="C31" s="13">
        <v>27805.599999999999</v>
      </c>
      <c r="D31" s="13">
        <v>27805.4</v>
      </c>
      <c r="E31" s="13">
        <f t="shared" si="0"/>
        <v>99.999280720430434</v>
      </c>
    </row>
    <row r="32" spans="1:5" ht="30.1" outlineLevel="1" x14ac:dyDescent="0.25">
      <c r="A32" s="9" t="s">
        <v>58</v>
      </c>
      <c r="B32" s="10" t="s">
        <v>59</v>
      </c>
      <c r="C32" s="13">
        <v>2982.6</v>
      </c>
      <c r="D32" s="13">
        <v>2982.6</v>
      </c>
      <c r="E32" s="13">
        <f t="shared" si="0"/>
        <v>100</v>
      </c>
    </row>
    <row r="33" spans="1:5" ht="15.05" x14ac:dyDescent="0.25">
      <c r="A33" s="3" t="s">
        <v>60</v>
      </c>
      <c r="B33" s="8" t="s">
        <v>61</v>
      </c>
      <c r="C33" s="7">
        <f>C34+C35+C36+C37+C38</f>
        <v>1579789.5</v>
      </c>
      <c r="D33" s="7">
        <f>D34+D35+D36+D37+D38</f>
        <v>1556449.2</v>
      </c>
      <c r="E33" s="7">
        <f t="shared" si="0"/>
        <v>98.52256898783034</v>
      </c>
    </row>
    <row r="34" spans="1:5" ht="15.05" outlineLevel="1" x14ac:dyDescent="0.25">
      <c r="A34" s="9" t="s">
        <v>62</v>
      </c>
      <c r="B34" s="10" t="s">
        <v>63</v>
      </c>
      <c r="C34" s="13">
        <v>497684</v>
      </c>
      <c r="D34" s="13">
        <v>496303.2</v>
      </c>
      <c r="E34" s="13">
        <f t="shared" si="0"/>
        <v>99.722554874177192</v>
      </c>
    </row>
    <row r="35" spans="1:5" ht="15.05" outlineLevel="1" x14ac:dyDescent="0.25">
      <c r="A35" s="9" t="s">
        <v>64</v>
      </c>
      <c r="B35" s="10" t="s">
        <v>65</v>
      </c>
      <c r="C35" s="13">
        <v>831683.3</v>
      </c>
      <c r="D35" s="13">
        <v>825857.6</v>
      </c>
      <c r="E35" s="13">
        <f t="shared" si="0"/>
        <v>99.299529039479324</v>
      </c>
    </row>
    <row r="36" spans="1:5" ht="15.05" outlineLevel="1" x14ac:dyDescent="0.25">
      <c r="A36" s="9" t="s">
        <v>66</v>
      </c>
      <c r="B36" s="10" t="s">
        <v>67</v>
      </c>
      <c r="C36" s="13">
        <v>222661</v>
      </c>
      <c r="D36" s="13">
        <v>206820</v>
      </c>
      <c r="E36" s="13">
        <f t="shared" si="0"/>
        <v>92.885597387957475</v>
      </c>
    </row>
    <row r="37" spans="1:5" ht="15.05" outlineLevel="1" x14ac:dyDescent="0.25">
      <c r="A37" s="9" t="s">
        <v>68</v>
      </c>
      <c r="B37" s="10" t="s">
        <v>69</v>
      </c>
      <c r="C37" s="13">
        <v>200</v>
      </c>
      <c r="D37" s="13">
        <v>200</v>
      </c>
      <c r="E37" s="13">
        <f t="shared" si="0"/>
        <v>100</v>
      </c>
    </row>
    <row r="38" spans="1:5" ht="30.1" outlineLevel="1" x14ac:dyDescent="0.25">
      <c r="A38" s="9" t="s">
        <v>70</v>
      </c>
      <c r="B38" s="10" t="s">
        <v>71</v>
      </c>
      <c r="C38" s="13">
        <v>27561.200000000001</v>
      </c>
      <c r="D38" s="13">
        <v>27268.400000000001</v>
      </c>
      <c r="E38" s="13">
        <f t="shared" si="0"/>
        <v>98.937636967911402</v>
      </c>
    </row>
    <row r="39" spans="1:5" ht="30.1" x14ac:dyDescent="0.25">
      <c r="A39" s="3" t="s">
        <v>72</v>
      </c>
      <c r="B39" s="8" t="s">
        <v>73</v>
      </c>
      <c r="C39" s="7">
        <f>C40+C41</f>
        <v>369129.3</v>
      </c>
      <c r="D39" s="7">
        <f>D40+D41</f>
        <v>339170.5</v>
      </c>
      <c r="E39" s="7">
        <f t="shared" si="0"/>
        <v>91.883927935279061</v>
      </c>
    </row>
    <row r="40" spans="1:5" ht="15.05" outlineLevel="1" x14ac:dyDescent="0.25">
      <c r="A40" s="9" t="s">
        <v>74</v>
      </c>
      <c r="B40" s="10" t="s">
        <v>75</v>
      </c>
      <c r="C40" s="13">
        <v>365556.5</v>
      </c>
      <c r="D40" s="13">
        <v>335682.9</v>
      </c>
      <c r="E40" s="13">
        <f t="shared" si="0"/>
        <v>91.827911690805664</v>
      </c>
    </row>
    <row r="41" spans="1:5" ht="30.1" outlineLevel="1" x14ac:dyDescent="0.25">
      <c r="A41" s="9" t="s">
        <v>76</v>
      </c>
      <c r="B41" s="10" t="s">
        <v>77</v>
      </c>
      <c r="C41" s="13">
        <v>3572.8</v>
      </c>
      <c r="D41" s="13">
        <v>3487.6</v>
      </c>
      <c r="E41" s="13">
        <f t="shared" si="0"/>
        <v>97.615315718763995</v>
      </c>
    </row>
    <row r="42" spans="1:5" ht="15.05" x14ac:dyDescent="0.25">
      <c r="A42" s="3" t="s">
        <v>78</v>
      </c>
      <c r="B42" s="8" t="s">
        <v>79</v>
      </c>
      <c r="C42" s="7">
        <f>C43+C44+C45+C46</f>
        <v>79405</v>
      </c>
      <c r="D42" s="7">
        <f>D43+D44+D45+D46</f>
        <v>78532.899999999994</v>
      </c>
      <c r="E42" s="7">
        <f t="shared" si="0"/>
        <v>98.90170644165984</v>
      </c>
    </row>
    <row r="43" spans="1:5" ht="15.05" outlineLevel="1" x14ac:dyDescent="0.25">
      <c r="A43" s="9" t="s">
        <v>80</v>
      </c>
      <c r="B43" s="10" t="s">
        <v>81</v>
      </c>
      <c r="C43" s="13">
        <v>9763</v>
      </c>
      <c r="D43" s="13">
        <v>9763</v>
      </c>
      <c r="E43" s="13">
        <f t="shared" si="0"/>
        <v>100</v>
      </c>
    </row>
    <row r="44" spans="1:5" ht="15.05" outlineLevel="1" x14ac:dyDescent="0.25">
      <c r="A44" s="9" t="s">
        <v>82</v>
      </c>
      <c r="B44" s="10" t="s">
        <v>83</v>
      </c>
      <c r="C44" s="13">
        <v>896.6</v>
      </c>
      <c r="D44" s="13">
        <v>794.7</v>
      </c>
      <c r="E44" s="13">
        <f t="shared" si="0"/>
        <v>88.634842739237115</v>
      </c>
    </row>
    <row r="45" spans="1:5" ht="15.05" outlineLevel="1" x14ac:dyDescent="0.25">
      <c r="A45" s="9" t="s">
        <v>84</v>
      </c>
      <c r="B45" s="10" t="s">
        <v>85</v>
      </c>
      <c r="C45" s="13">
        <v>68266</v>
      </c>
      <c r="D45" s="13">
        <v>67495.8</v>
      </c>
      <c r="E45" s="13">
        <f t="shared" si="0"/>
        <v>98.871766325843041</v>
      </c>
    </row>
    <row r="46" spans="1:5" ht="30.1" outlineLevel="1" x14ac:dyDescent="0.25">
      <c r="A46" s="9" t="s">
        <v>86</v>
      </c>
      <c r="B46" s="10" t="s">
        <v>87</v>
      </c>
      <c r="C46" s="13">
        <v>479.4</v>
      </c>
      <c r="D46" s="13">
        <v>479.4</v>
      </c>
      <c r="E46" s="13">
        <f t="shared" si="0"/>
        <v>100</v>
      </c>
    </row>
    <row r="47" spans="1:5" ht="30.1" x14ac:dyDescent="0.25">
      <c r="A47" s="3" t="s">
        <v>88</v>
      </c>
      <c r="B47" s="8" t="s">
        <v>89</v>
      </c>
      <c r="C47" s="7">
        <f>C48+C49</f>
        <v>62632.2</v>
      </c>
      <c r="D47" s="7">
        <f>D48+D49</f>
        <v>62632.2</v>
      </c>
      <c r="E47" s="7">
        <f t="shared" si="0"/>
        <v>100</v>
      </c>
    </row>
    <row r="48" spans="1:5" ht="15.05" outlineLevel="1" x14ac:dyDescent="0.25">
      <c r="A48" s="9" t="s">
        <v>90</v>
      </c>
      <c r="B48" s="10" t="s">
        <v>91</v>
      </c>
      <c r="C48" s="13">
        <v>62422.2</v>
      </c>
      <c r="D48" s="13">
        <v>62422.2</v>
      </c>
      <c r="E48" s="13">
        <f t="shared" si="0"/>
        <v>100</v>
      </c>
    </row>
    <row r="49" spans="1:5" ht="30.1" outlineLevel="1" x14ac:dyDescent="0.25">
      <c r="A49" s="9" t="s">
        <v>92</v>
      </c>
      <c r="B49" s="10" t="s">
        <v>93</v>
      </c>
      <c r="C49" s="13">
        <v>210</v>
      </c>
      <c r="D49" s="13">
        <v>210</v>
      </c>
      <c r="E49" s="13">
        <f t="shared" si="0"/>
        <v>100</v>
      </c>
    </row>
    <row r="50" spans="1:5" ht="30.1" x14ac:dyDescent="0.25">
      <c r="A50" s="3" t="s">
        <v>94</v>
      </c>
      <c r="B50" s="8" t="s">
        <v>95</v>
      </c>
      <c r="C50" s="7">
        <f>C51</f>
        <v>7881.9</v>
      </c>
      <c r="D50" s="7">
        <f>D51</f>
        <v>7881.9</v>
      </c>
      <c r="E50" s="7">
        <f t="shared" si="0"/>
        <v>99.999999999999986</v>
      </c>
    </row>
    <row r="51" spans="1:5" ht="30.1" outlineLevel="1" x14ac:dyDescent="0.25">
      <c r="A51" s="9" t="s">
        <v>96</v>
      </c>
      <c r="B51" s="10" t="s">
        <v>97</v>
      </c>
      <c r="C51" s="13">
        <v>7881.9</v>
      </c>
      <c r="D51" s="13">
        <v>7881.9</v>
      </c>
      <c r="E51" s="13">
        <f t="shared" si="0"/>
        <v>99.999999999999986</v>
      </c>
    </row>
    <row r="52" spans="1:5" ht="45.15" x14ac:dyDescent="0.25">
      <c r="A52" s="3" t="s">
        <v>98</v>
      </c>
      <c r="B52" s="8" t="s">
        <v>99</v>
      </c>
      <c r="C52" s="7">
        <f>C53</f>
        <v>7129.5</v>
      </c>
      <c r="D52" s="7">
        <f>D53</f>
        <v>7129.5</v>
      </c>
      <c r="E52" s="7">
        <f t="shared" si="0"/>
        <v>100</v>
      </c>
    </row>
    <row r="53" spans="1:5" ht="45.15" outlineLevel="1" x14ac:dyDescent="0.25">
      <c r="A53" s="9" t="s">
        <v>100</v>
      </c>
      <c r="B53" s="10" t="s">
        <v>101</v>
      </c>
      <c r="C53" s="13">
        <v>7129.5</v>
      </c>
      <c r="D53" s="13">
        <v>7129.5</v>
      </c>
      <c r="E53" s="13">
        <f t="shared" si="0"/>
        <v>100</v>
      </c>
    </row>
    <row r="54" spans="1:5" ht="15.05" x14ac:dyDescent="0.3">
      <c r="A54" s="11" t="s">
        <v>1</v>
      </c>
      <c r="B54" s="12"/>
      <c r="C54" s="16">
        <f>C4+C13+C15+C19+C25+C30+C33+C39+C42+C47+C50+C52</f>
        <v>3100061.5</v>
      </c>
      <c r="D54" s="16">
        <f>D4+D13+D15+D19+D25+D30+D33+D39+D42+D47+D50+D52</f>
        <v>3001037.9</v>
      </c>
      <c r="E54" s="7">
        <f t="shared" si="0"/>
        <v>96.805753692305771</v>
      </c>
    </row>
    <row r="56" spans="1:5" ht="12.8" customHeight="1" x14ac:dyDescent="0.3">
      <c r="A56" s="14" t="s">
        <v>106</v>
      </c>
      <c r="B56" s="14"/>
      <c r="C56" s="14"/>
      <c r="D56" s="14"/>
      <c r="E56" s="14"/>
    </row>
    <row r="57" spans="1:5" ht="12.8" customHeight="1" x14ac:dyDescent="0.3">
      <c r="A57" s="14" t="s">
        <v>107</v>
      </c>
      <c r="B57" s="14"/>
      <c r="C57" s="14"/>
      <c r="D57" s="14"/>
      <c r="E57" s="14"/>
    </row>
  </sheetData>
  <mergeCells count="1">
    <mergeCell ref="A1:E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rep:2.56.0.112</dc:description>
  <cp:lastModifiedBy>Марина Голубева</cp:lastModifiedBy>
  <cp:lastPrinted>2024-01-23T10:42:31Z</cp:lastPrinted>
  <dcterms:created xsi:type="dcterms:W3CDTF">2024-01-23T10:21:58Z</dcterms:created>
  <dcterms:modified xsi:type="dcterms:W3CDTF">2024-02-01T07:38:23Z</dcterms:modified>
</cp:coreProperties>
</file>