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3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Бюджет!$A$10</definedName>
    <definedName name="FIO" localSheetId="0">Бюджет!#REF!</definedName>
    <definedName name="LAST_CELL" localSheetId="0">Бюджет!$H$58</definedName>
    <definedName name="SIGN" localSheetId="0">Бюджет!$A$10:$F$11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4" i="1"/>
  <c r="D52" i="1" l="1"/>
  <c r="C52" i="1"/>
  <c r="D50" i="1"/>
  <c r="C50" i="1"/>
  <c r="D47" i="1"/>
  <c r="C47" i="1"/>
  <c r="D42" i="1"/>
  <c r="C42" i="1"/>
  <c r="D39" i="1"/>
  <c r="C39" i="1"/>
  <c r="D33" i="1"/>
  <c r="C33" i="1"/>
  <c r="D30" i="1"/>
  <c r="C30" i="1"/>
  <c r="D25" i="1"/>
  <c r="C25" i="1"/>
  <c r="D19" i="1"/>
  <c r="C19" i="1"/>
  <c r="D15" i="1"/>
  <c r="C15" i="1"/>
  <c r="D13" i="1"/>
  <c r="C13" i="1"/>
  <c r="D4" i="1"/>
  <c r="C4" i="1"/>
  <c r="C54" i="1" l="1"/>
  <c r="D54" i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<sst xmlns="http://schemas.openxmlformats.org/spreadsheetml/2006/main" count="110" uniqueCount="110">
  <si>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</si>
  <si>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</si>
  <si>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</si>
  <si>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</si>
  <si>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</si>
  <si>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</si>
  <si>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</si>
  <si>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</si>
  <si>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</si>
  <si>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</si>
  <si>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</si>
  <si>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</si>
  <si>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</si>
  <si>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</si>
  <si>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</si>
  <si>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</si>
  <si>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</si>
  <si>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</si>
  <si>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</si>
  <si>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</si>
  <si>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</si>
  <si>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</si>
  <si>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</si>
  <si>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</si>
  <si>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</si>
  <si>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</si>
  <si>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</si>
  <si>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</si>
  <si>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</si>
  <si>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</si>
  <si>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</si>
  <si>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</si>
  <si>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</si>
  <si>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</si>
  <si>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</si>
  <si>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</si>
  <si>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</si>
  <si>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</si>
  <si>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</si>
  <si>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</si>
  <si>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</si>
  <si>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</si>
  <si>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</si>
  <si>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</si>
  <si>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</si>
  <si>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</si>
  <si>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</si>
  <si>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</si>
  <si>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</si>
  <si>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</si>
  <si>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</si>
  <si>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</si>
  <si>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</si>
  <si>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</si>
  <si>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</si>
  <si>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</si>
  <si>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</si>
  <si>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</si>
  <si>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</si>
  <si>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</si>
  <si>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</si>
  <si>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</si>
  <si>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</si>
  <si>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</si>
  <si>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</si>
  <si>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</si>
  <si>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</si>
  <si>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</si>
  <si>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</si>
  <si>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</si>
  <si>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</si>
  <si>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</si>
  <si>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</si>
  <si>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</si>
  <si>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</si>
  <si>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</si>
  <si>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</si>
  <si>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</si>
  <si>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</si>
  <si>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</si>
  <si>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</si>
  <si>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</si>
  <si>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</si>
  <si>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</si>
  <si>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</si>
  <si>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</si>
  <si>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</si>
  <si>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</si>
  <si>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</si>
  <si>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</si>
  <si>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</si>
  <si>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</si>
  <si>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</si>
  <si>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</si>
  <si>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</si>
  <si>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</si>
  <si>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</si>
  <si>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</si>
  <si>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</si>
  <si>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</si>
  <si>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</si>
  <si>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</si>
  <si>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01.12.2023г. </t>
  </si>
  <si>
    <t>Код классификации</t>
  </si>
  <si>
    <t>Наименование расходов</t>
  </si>
  <si>
    <t>Назначено по бюджету на 2023г (тыс.руб.)</t>
  </si>
  <si>
    <t>% исполнения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</si>
  <si>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</si>
  <si>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</si>
  <si>
    <t>Исполнено на 01.12.2023г.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</si>
</sst>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5" x14ac:knownFonts="1">
    <font>
      <sz val="10"/>
      <name val="Arial"/>
    </font>
    <font>
      <sz val="8.5"/>
      <name val="MS Sans Serif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164" fontId="4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 applyProtection="1">
      <alignment horizontal="left" wrapText="1"/>
    </xf>
    <xf numFmtId="49" fontId="4" fillId="0" borderId="1" xfId="0" applyNumberFormat="1" applyFont="1" applyBorder="1" applyAlignment="1" applyProtection="1">
      <alignment horizontal="left" wrapText="1"/>
    </xf>
    <xf numFmtId="0" fontId="4" fillId="0" borderId="0" xfId="0" applyFont="1"/>
    <xf numFmtId="0" fontId="2" fillId="0" borderId="0" xfId="0" applyFont="1" applyBorder="1" applyAlignment="1" applyProtection="1">
      <alignment horizontal="center" vertical="top" wrapText="1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 applyProtection="1">
      <alignment horizontal="center" vertical="center" wrapText="1"/>
    </xf>
    <xf numFmtId="165" fontId="4" fillId="0" borderId="1" xfId="0" applyNumberFormat="1" applyFont="1" applyBorder="1" applyAlignment="1" applyProtection="1">
      <alignment horizontal="center" vertical="center" wrapText="1"/>
    </xf>
    <xf numFmtId="165" fontId="4" fillId="0" borderId="1" xfId="0" applyNumberFormat="1" applyFont="1" applyFill="1" applyBorder="1" applyAlignment="1" applyProtection="1">
      <alignment horizontal="center" vertical="center" wrapText="1"/>
    </xf>
    <xf numFmtId="165" fontId="2" fillId="0" borderId="1" xfId="0" applyNumberFormat="1" applyFont="1" applyBorder="1" applyAlignment="1" applyProtection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57"/>
  <sheetViews>
    <sheetView showGridLines="0" tabSelected="1" topLeftCell="A33" zoomScale="90" zoomScaleNormal="90" workbookViewId="0">
      <selection activeCell="F58" sqref="F58"/>
    </sheetView>
  </sheetViews>
  <sheetFormatPr defaultRowHeight="12.8" customHeight="1" outlineLevelRow="1" x14ac:dyDescent="0.25"/>
  <cols>
    <col min="1" max="1" width="10.26953125" customWidth="1"/>
    <col min="2" max="2" width="40" customWidth="1"/>
    <col min="3" max="4" width="15.453125" customWidth="1"/>
    <col min="5" max="5" width="12.54296875" customWidth="1"/>
    <col min="6" max="8" width="9.1796875" customWidth="1"/>
  </cols>
  <sheetData>
    <row r="1" spans="1:8" ht="31.6" customHeight="1" x14ac:dyDescent="0.25">
      <c r="A1" s="13" t="s">
        <v>102</v>
      </c>
      <c r="B1" s="13"/>
      <c r="C1" s="13"/>
      <c r="D1" s="13"/>
      <c r="E1" s="13"/>
    </row>
    <row r="2" spans="1:8" ht="15.05" x14ac:dyDescent="0.3">
      <c r="A2" s="8" t="s">
        <v>0</v>
      </c>
      <c r="B2" s="8"/>
      <c r="C2" s="8"/>
      <c r="D2" s="8"/>
      <c r="E2" s="8"/>
      <c r="F2" s="2"/>
      <c r="G2" s="1"/>
      <c r="H2" s="1"/>
    </row>
    <row r="3" spans="1:8" ht="68.25" customHeight="1" x14ac:dyDescent="0.25">
      <c r="A3" s="3" t="s">
        <v>103</v>
      </c>
      <c r="B3" s="3" t="s">
        <v>104</v>
      </c>
      <c r="C3" s="4" t="s">
        <v>105</v>
      </c>
      <c r="D3" s="3" t="s">
        <v>109</v>
      </c>
      <c r="E3" s="5" t="s">
        <v>106</v>
      </c>
    </row>
    <row r="4" spans="1:8" ht="30.1" x14ac:dyDescent="0.3">
      <c r="A4" s="3" t="s">
        <v>2</v>
      </c>
      <c r="B4" s="10" t="s">
        <v>3</v>
      </c>
      <c r="C4" s="15">
        <f>C5+C6+C7+C8+C9+C10+C11+C12</f>
        <v>287025.8</v>
      </c>
      <c r="D4" s="15">
        <f>D5+D6+D7+D8+D9+D10+D11+D12</f>
        <v>245636.19999999998</v>
      </c>
      <c r="E4" s="14">
        <f>D4/C4%</f>
        <v>85.579832893070943</v>
      </c>
    </row>
    <row r="5" spans="1:8" ht="45.15" outlineLevel="1" x14ac:dyDescent="0.3">
      <c r="A5" s="6" t="s">
        <v>4</v>
      </c>
      <c r="B5" s="11" t="s">
        <v>5</v>
      </c>
      <c r="C5" s="16">
        <v>4279.3</v>
      </c>
      <c r="D5" s="16">
        <v>3366.5</v>
      </c>
      <c r="E5" s="9">
        <f t="shared" ref="E5:E54" si="0">D5/C5%</f>
        <v>78.669408548127038</v>
      </c>
    </row>
    <row r="6" spans="1:8" ht="75.25" outlineLevel="1" x14ac:dyDescent="0.3">
      <c r="A6" s="6" t="s">
        <v>6</v>
      </c>
      <c r="B6" s="11" t="s">
        <v>7</v>
      </c>
      <c r="C6" s="16">
        <v>11039.2</v>
      </c>
      <c r="D6" s="16">
        <v>9395.7999999999993</v>
      </c>
      <c r="E6" s="9">
        <f t="shared" si="0"/>
        <v>85.113051670410883</v>
      </c>
    </row>
    <row r="7" spans="1:8" ht="75.25" outlineLevel="1" x14ac:dyDescent="0.3">
      <c r="A7" s="6" t="s">
        <v>8</v>
      </c>
      <c r="B7" s="11" t="s">
        <v>9</v>
      </c>
      <c r="C7" s="16">
        <v>157762.70000000001</v>
      </c>
      <c r="D7" s="16">
        <v>131466.79999999999</v>
      </c>
      <c r="E7" s="9">
        <f t="shared" si="0"/>
        <v>83.331991655822307</v>
      </c>
    </row>
    <row r="8" spans="1:8" ht="15.05" outlineLevel="1" x14ac:dyDescent="0.3">
      <c r="A8" s="6" t="s">
        <v>10</v>
      </c>
      <c r="B8" s="11" t="s">
        <v>11</v>
      </c>
      <c r="C8" s="16">
        <v>4.9000000000000004</v>
      </c>
      <c r="D8" s="16">
        <v>1.5</v>
      </c>
      <c r="E8" s="9">
        <f t="shared" si="0"/>
        <v>30.612244897959183</v>
      </c>
    </row>
    <row r="9" spans="1:8" ht="64.5" customHeight="1" outlineLevel="1" x14ac:dyDescent="0.3">
      <c r="A9" s="6" t="s">
        <v>12</v>
      </c>
      <c r="B9" s="11" t="s">
        <v>13</v>
      </c>
      <c r="C9" s="16">
        <v>27528.400000000001</v>
      </c>
      <c r="D9" s="16">
        <v>23565.5</v>
      </c>
      <c r="E9" s="9">
        <f t="shared" si="0"/>
        <v>85.604321355400245</v>
      </c>
    </row>
    <row r="10" spans="1:8" ht="30.1" outlineLevel="1" x14ac:dyDescent="0.3">
      <c r="A10" s="6" t="s">
        <v>14</v>
      </c>
      <c r="B10" s="11" t="s">
        <v>15</v>
      </c>
      <c r="C10" s="16">
        <v>500</v>
      </c>
      <c r="D10" s="16">
        <v>500</v>
      </c>
      <c r="E10" s="9">
        <f t="shared" si="0"/>
        <v>100</v>
      </c>
    </row>
    <row r="11" spans="1:8" ht="15.05" outlineLevel="1" x14ac:dyDescent="0.3">
      <c r="A11" s="6" t="s">
        <v>16</v>
      </c>
      <c r="B11" s="11" t="s">
        <v>17</v>
      </c>
      <c r="C11" s="16">
        <v>208.6</v>
      </c>
      <c r="D11" s="16">
        <v>0</v>
      </c>
      <c r="E11" s="9">
        <f t="shared" si="0"/>
        <v>0</v>
      </c>
    </row>
    <row r="12" spans="1:8" ht="15.05" outlineLevel="1" x14ac:dyDescent="0.3">
      <c r="A12" s="6" t="s">
        <v>18</v>
      </c>
      <c r="B12" s="11" t="s">
        <v>19</v>
      </c>
      <c r="C12" s="16">
        <v>85702.7</v>
      </c>
      <c r="D12" s="16">
        <v>77340.100000000006</v>
      </c>
      <c r="E12" s="9">
        <f t="shared" si="0"/>
        <v>90.242314419499053</v>
      </c>
    </row>
    <row r="13" spans="1:8" ht="15.05" x14ac:dyDescent="0.3">
      <c r="A13" s="3" t="s">
        <v>20</v>
      </c>
      <c r="B13" s="10" t="s">
        <v>21</v>
      </c>
      <c r="C13" s="15">
        <f>C14</f>
        <v>1549</v>
      </c>
      <c r="D13" s="15">
        <f>D14</f>
        <v>1236.5</v>
      </c>
      <c r="E13" s="14">
        <f t="shared" si="0"/>
        <v>79.825693996126532</v>
      </c>
    </row>
    <row r="14" spans="1:8" ht="30.1" outlineLevel="1" x14ac:dyDescent="0.3">
      <c r="A14" s="6" t="s">
        <v>22</v>
      </c>
      <c r="B14" s="11" t="s">
        <v>23</v>
      </c>
      <c r="C14" s="16">
        <v>1549</v>
      </c>
      <c r="D14" s="16">
        <v>1236.5</v>
      </c>
      <c r="E14" s="9">
        <f t="shared" si="0"/>
        <v>79.825693996126532</v>
      </c>
    </row>
    <row r="15" spans="1:8" ht="49.6" customHeight="1" x14ac:dyDescent="0.3">
      <c r="A15" s="3" t="s">
        <v>24</v>
      </c>
      <c r="B15" s="10" t="s">
        <v>25</v>
      </c>
      <c r="C15" s="15">
        <f>C16+C17+C18</f>
        <v>36900.5</v>
      </c>
      <c r="D15" s="15">
        <f>D16+D17+D18</f>
        <v>34212</v>
      </c>
      <c r="E15" s="9">
        <f t="shared" si="0"/>
        <v>92.714190864622438</v>
      </c>
    </row>
    <row r="16" spans="1:8" ht="15.05" outlineLevel="1" x14ac:dyDescent="0.3">
      <c r="A16" s="6" t="s">
        <v>26</v>
      </c>
      <c r="B16" s="11" t="s">
        <v>27</v>
      </c>
      <c r="C16" s="16">
        <v>9464.7000000000007</v>
      </c>
      <c r="D16" s="16">
        <v>8230.5</v>
      </c>
      <c r="E16" s="9">
        <f t="shared" si="0"/>
        <v>86.959967035405242</v>
      </c>
    </row>
    <row r="17" spans="1:5" ht="60.2" outlineLevel="1" x14ac:dyDescent="0.3">
      <c r="A17" s="6" t="s">
        <v>28</v>
      </c>
      <c r="B17" s="11" t="s">
        <v>29</v>
      </c>
      <c r="C17" s="16">
        <v>15243.8</v>
      </c>
      <c r="D17" s="16">
        <v>14145.9</v>
      </c>
      <c r="E17" s="9">
        <f t="shared" si="0"/>
        <v>92.797727600729488</v>
      </c>
    </row>
    <row r="18" spans="1:5" ht="45.15" outlineLevel="1" x14ac:dyDescent="0.3">
      <c r="A18" s="6" t="s">
        <v>30</v>
      </c>
      <c r="B18" s="11" t="s">
        <v>31</v>
      </c>
      <c r="C18" s="16">
        <v>12192</v>
      </c>
      <c r="D18" s="16">
        <v>11835.6</v>
      </c>
      <c r="E18" s="9">
        <f t="shared" si="0"/>
        <v>97.076771653543304</v>
      </c>
    </row>
    <row r="19" spans="1:5" ht="15.05" x14ac:dyDescent="0.3">
      <c r="A19" s="3" t="s">
        <v>32</v>
      </c>
      <c r="B19" s="10" t="s">
        <v>33</v>
      </c>
      <c r="C19" s="15">
        <f>C20+C21+C22+C23+C24</f>
        <v>187344.50000000003</v>
      </c>
      <c r="D19" s="15">
        <f>D20+D21+D22+D23+D24</f>
        <v>130905.3</v>
      </c>
      <c r="E19" s="9">
        <f t="shared" si="0"/>
        <v>69.874108927670662</v>
      </c>
    </row>
    <row r="20" spans="1:5" ht="15.05" outlineLevel="1" x14ac:dyDescent="0.3">
      <c r="A20" s="6" t="s">
        <v>34</v>
      </c>
      <c r="B20" s="11" t="s">
        <v>35</v>
      </c>
      <c r="C20" s="16">
        <v>1448.3</v>
      </c>
      <c r="D20" s="16">
        <v>862</v>
      </c>
      <c r="E20" s="9">
        <f t="shared" si="0"/>
        <v>59.51805565145343</v>
      </c>
    </row>
    <row r="21" spans="1:5" ht="15.05" outlineLevel="1" x14ac:dyDescent="0.3">
      <c r="A21" s="6" t="s">
        <v>36</v>
      </c>
      <c r="B21" s="11" t="s">
        <v>37</v>
      </c>
      <c r="C21" s="16">
        <v>18204.900000000001</v>
      </c>
      <c r="D21" s="16">
        <v>17639.7</v>
      </c>
      <c r="E21" s="9">
        <f t="shared" si="0"/>
        <v>96.895341364138233</v>
      </c>
    </row>
    <row r="22" spans="1:5" ht="18.8" customHeight="1" outlineLevel="1" x14ac:dyDescent="0.3">
      <c r="A22" s="6" t="s">
        <v>38</v>
      </c>
      <c r="B22" s="11" t="s">
        <v>39</v>
      </c>
      <c r="C22" s="16">
        <v>155366.5</v>
      </c>
      <c r="D22" s="16">
        <v>107932.6</v>
      </c>
      <c r="E22" s="9">
        <f t="shared" si="0"/>
        <v>69.469673320825279</v>
      </c>
    </row>
    <row r="23" spans="1:5" ht="15.05" outlineLevel="1" x14ac:dyDescent="0.3">
      <c r="A23" s="6" t="s">
        <v>40</v>
      </c>
      <c r="B23" s="11" t="s">
        <v>41</v>
      </c>
      <c r="C23" s="16">
        <v>1956.6</v>
      </c>
      <c r="D23" s="16">
        <v>1083</v>
      </c>
      <c r="E23" s="9">
        <f t="shared" si="0"/>
        <v>55.351119288561797</v>
      </c>
    </row>
    <row r="24" spans="1:5" ht="30.1" outlineLevel="1" x14ac:dyDescent="0.3">
      <c r="A24" s="6" t="s">
        <v>42</v>
      </c>
      <c r="B24" s="11" t="s">
        <v>43</v>
      </c>
      <c r="C24" s="16">
        <v>10368.200000000001</v>
      </c>
      <c r="D24" s="17">
        <v>3388</v>
      </c>
      <c r="E24" s="9">
        <f t="shared" si="0"/>
        <v>32.676838795547923</v>
      </c>
    </row>
    <row r="25" spans="1:5" ht="30.1" x14ac:dyDescent="0.3">
      <c r="A25" s="3" t="s">
        <v>44</v>
      </c>
      <c r="B25" s="10" t="s">
        <v>45</v>
      </c>
      <c r="C25" s="15">
        <f>C26+C27+C28+C29</f>
        <v>430064.9</v>
      </c>
      <c r="D25" s="15">
        <f>D26+D27+D28+D29</f>
        <v>221681.30000000002</v>
      </c>
      <c r="E25" s="14">
        <f t="shared" si="0"/>
        <v>51.546010846269944</v>
      </c>
    </row>
    <row r="26" spans="1:5" ht="15.05" outlineLevel="1" x14ac:dyDescent="0.3">
      <c r="A26" s="6" t="s">
        <v>46</v>
      </c>
      <c r="B26" s="11" t="s">
        <v>47</v>
      </c>
      <c r="C26" s="16">
        <v>74064.600000000006</v>
      </c>
      <c r="D26" s="16">
        <v>40504.300000000003</v>
      </c>
      <c r="E26" s="9">
        <f t="shared" si="0"/>
        <v>54.687799569564945</v>
      </c>
    </row>
    <row r="27" spans="1:5" ht="15.05" outlineLevel="1" x14ac:dyDescent="0.3">
      <c r="A27" s="6" t="s">
        <v>48</v>
      </c>
      <c r="B27" s="11" t="s">
        <v>49</v>
      </c>
      <c r="C27" s="16">
        <v>131177</v>
      </c>
      <c r="D27" s="16">
        <v>37861</v>
      </c>
      <c r="E27" s="9">
        <f t="shared" si="0"/>
        <v>28.862529254366237</v>
      </c>
    </row>
    <row r="28" spans="1:5" ht="15.05" outlineLevel="1" x14ac:dyDescent="0.3">
      <c r="A28" s="6" t="s">
        <v>50</v>
      </c>
      <c r="B28" s="11" t="s">
        <v>51</v>
      </c>
      <c r="C28" s="16">
        <v>147836.6</v>
      </c>
      <c r="D28" s="16">
        <v>117445.3</v>
      </c>
      <c r="E28" s="9">
        <f t="shared" si="0"/>
        <v>79.442641402737891</v>
      </c>
    </row>
    <row r="29" spans="1:5" ht="30.1" outlineLevel="1" x14ac:dyDescent="0.3">
      <c r="A29" s="6" t="s">
        <v>52</v>
      </c>
      <c r="B29" s="11" t="s">
        <v>53</v>
      </c>
      <c r="C29" s="16">
        <v>76986.7</v>
      </c>
      <c r="D29" s="16">
        <v>25870.7</v>
      </c>
      <c r="E29" s="9">
        <f t="shared" si="0"/>
        <v>33.604116035626937</v>
      </c>
    </row>
    <row r="30" spans="1:5" ht="15.05" x14ac:dyDescent="0.3">
      <c r="A30" s="3" t="s">
        <v>54</v>
      </c>
      <c r="B30" s="10" t="s">
        <v>55</v>
      </c>
      <c r="C30" s="15">
        <f>C31+C32</f>
        <v>32010.699999999997</v>
      </c>
      <c r="D30" s="15">
        <f>D31+D32</f>
        <v>2734.1</v>
      </c>
      <c r="E30" s="14">
        <f t="shared" si="0"/>
        <v>8.5412065340651733</v>
      </c>
    </row>
    <row r="31" spans="1:5" ht="30.1" outlineLevel="1" x14ac:dyDescent="0.3">
      <c r="A31" s="6" t="s">
        <v>56</v>
      </c>
      <c r="B31" s="11" t="s">
        <v>57</v>
      </c>
      <c r="C31" s="16">
        <v>29028.1</v>
      </c>
      <c r="D31" s="16">
        <v>0</v>
      </c>
      <c r="E31" s="9">
        <f t="shared" si="0"/>
        <v>0</v>
      </c>
    </row>
    <row r="32" spans="1:5" ht="30.1" outlineLevel="1" x14ac:dyDescent="0.3">
      <c r="A32" s="6" t="s">
        <v>58</v>
      </c>
      <c r="B32" s="11" t="s">
        <v>59</v>
      </c>
      <c r="C32" s="16">
        <v>2982.6</v>
      </c>
      <c r="D32" s="16">
        <v>2734.1</v>
      </c>
      <c r="E32" s="9">
        <f t="shared" si="0"/>
        <v>91.668343056393752</v>
      </c>
    </row>
    <row r="33" spans="1:5" ht="15.05" x14ac:dyDescent="0.3">
      <c r="A33" s="3" t="s">
        <v>60</v>
      </c>
      <c r="B33" s="10" t="s">
        <v>61</v>
      </c>
      <c r="C33" s="15">
        <f>C34+C35+C36+C37+C38</f>
        <v>1587617.2</v>
      </c>
      <c r="D33" s="15">
        <f>D34+D35+D36+D37+D38</f>
        <v>1348532.5</v>
      </c>
      <c r="E33" s="14">
        <f t="shared" si="0"/>
        <v>84.940658239278335</v>
      </c>
    </row>
    <row r="34" spans="1:5" ht="15.05" outlineLevel="1" x14ac:dyDescent="0.3">
      <c r="A34" s="6" t="s">
        <v>62</v>
      </c>
      <c r="B34" s="11" t="s">
        <v>63</v>
      </c>
      <c r="C34" s="16">
        <v>499527.5</v>
      </c>
      <c r="D34" s="16">
        <v>427698.4</v>
      </c>
      <c r="E34" s="9">
        <f t="shared" si="0"/>
        <v>85.6205914589287</v>
      </c>
    </row>
    <row r="35" spans="1:5" ht="15.05" outlineLevel="1" x14ac:dyDescent="0.3">
      <c r="A35" s="6" t="s">
        <v>64</v>
      </c>
      <c r="B35" s="11" t="s">
        <v>65</v>
      </c>
      <c r="C35" s="17">
        <v>847102</v>
      </c>
      <c r="D35" s="16">
        <v>721968.8</v>
      </c>
      <c r="E35" s="9">
        <f t="shared" si="0"/>
        <v>85.228083512965384</v>
      </c>
    </row>
    <row r="36" spans="1:5" ht="15.05" outlineLevel="1" x14ac:dyDescent="0.3">
      <c r="A36" s="6" t="s">
        <v>66</v>
      </c>
      <c r="B36" s="11" t="s">
        <v>67</v>
      </c>
      <c r="C36" s="16">
        <v>213421.7</v>
      </c>
      <c r="D36" s="16">
        <v>174514.4</v>
      </c>
      <c r="E36" s="9">
        <f t="shared" si="0"/>
        <v>81.769754434530313</v>
      </c>
    </row>
    <row r="37" spans="1:5" ht="15.05" outlineLevel="1" x14ac:dyDescent="0.3">
      <c r="A37" s="6" t="s">
        <v>68</v>
      </c>
      <c r="B37" s="11" t="s">
        <v>69</v>
      </c>
      <c r="C37" s="16">
        <v>200</v>
      </c>
      <c r="D37" s="16">
        <v>200</v>
      </c>
      <c r="E37" s="9">
        <f t="shared" si="0"/>
        <v>100</v>
      </c>
    </row>
    <row r="38" spans="1:5" ht="16.55" customHeight="1" outlineLevel="1" x14ac:dyDescent="0.3">
      <c r="A38" s="6" t="s">
        <v>70</v>
      </c>
      <c r="B38" s="11" t="s">
        <v>71</v>
      </c>
      <c r="C38" s="16">
        <v>27366</v>
      </c>
      <c r="D38" s="16">
        <v>24150.9</v>
      </c>
      <c r="E38" s="9">
        <f t="shared" si="0"/>
        <v>88.251479938609947</v>
      </c>
    </row>
    <row r="39" spans="1:5" ht="15.05" x14ac:dyDescent="0.3">
      <c r="A39" s="3" t="s">
        <v>72</v>
      </c>
      <c r="B39" s="10" t="s">
        <v>73</v>
      </c>
      <c r="C39" s="15">
        <f>C40+C41</f>
        <v>352853.8</v>
      </c>
      <c r="D39" s="15">
        <f>D40+D41</f>
        <v>252161.1</v>
      </c>
      <c r="E39" s="14">
        <f t="shared" si="0"/>
        <v>71.463336940115141</v>
      </c>
    </row>
    <row r="40" spans="1:5" ht="15.05" outlineLevel="1" x14ac:dyDescent="0.3">
      <c r="A40" s="6" t="s">
        <v>74</v>
      </c>
      <c r="B40" s="11" t="s">
        <v>75</v>
      </c>
      <c r="C40" s="16">
        <v>349301</v>
      </c>
      <c r="D40" s="16">
        <v>249272.9</v>
      </c>
      <c r="E40" s="9">
        <f t="shared" si="0"/>
        <v>71.363351378896709</v>
      </c>
    </row>
    <row r="41" spans="1:5" ht="30.1" outlineLevel="1" x14ac:dyDescent="0.3">
      <c r="A41" s="6" t="s">
        <v>76</v>
      </c>
      <c r="B41" s="11" t="s">
        <v>77</v>
      </c>
      <c r="C41" s="16">
        <v>3552.8</v>
      </c>
      <c r="D41" s="16">
        <v>2888.2</v>
      </c>
      <c r="E41" s="9">
        <f t="shared" si="0"/>
        <v>81.293627561360054</v>
      </c>
    </row>
    <row r="42" spans="1:5" ht="15.05" x14ac:dyDescent="0.3">
      <c r="A42" s="3" t="s">
        <v>78</v>
      </c>
      <c r="B42" s="10" t="s">
        <v>79</v>
      </c>
      <c r="C42" s="15">
        <f>C43+C44+C45+C46</f>
        <v>79346.099999999991</v>
      </c>
      <c r="D42" s="15">
        <f>D43+D44+D45+D46</f>
        <v>74288.800000000003</v>
      </c>
      <c r="E42" s="14">
        <f t="shared" si="0"/>
        <v>93.626277788070254</v>
      </c>
    </row>
    <row r="43" spans="1:5" ht="15.05" outlineLevel="1" x14ac:dyDescent="0.3">
      <c r="A43" s="6" t="s">
        <v>80</v>
      </c>
      <c r="B43" s="11" t="s">
        <v>81</v>
      </c>
      <c r="C43" s="16">
        <v>9641.2000000000007</v>
      </c>
      <c r="D43" s="16">
        <v>8856.5</v>
      </c>
      <c r="E43" s="9">
        <f t="shared" si="0"/>
        <v>91.86097166327842</v>
      </c>
    </row>
    <row r="44" spans="1:5" ht="15.05" outlineLevel="1" x14ac:dyDescent="0.3">
      <c r="A44" s="6" t="s">
        <v>82</v>
      </c>
      <c r="B44" s="11" t="s">
        <v>83</v>
      </c>
      <c r="C44" s="16">
        <v>959.6</v>
      </c>
      <c r="D44" s="16">
        <v>727.9</v>
      </c>
      <c r="E44" s="9">
        <f t="shared" si="0"/>
        <v>75.854522717799085</v>
      </c>
    </row>
    <row r="45" spans="1:5" ht="15.05" outlineLevel="1" x14ac:dyDescent="0.3">
      <c r="A45" s="6" t="s">
        <v>84</v>
      </c>
      <c r="B45" s="11" t="s">
        <v>85</v>
      </c>
      <c r="C45" s="16">
        <v>68265.899999999994</v>
      </c>
      <c r="D45" s="16">
        <v>64496.1</v>
      </c>
      <c r="E45" s="9">
        <f t="shared" si="0"/>
        <v>94.477770014018716</v>
      </c>
    </row>
    <row r="46" spans="1:5" ht="30.1" outlineLevel="1" x14ac:dyDescent="0.3">
      <c r="A46" s="6" t="s">
        <v>86</v>
      </c>
      <c r="B46" s="11" t="s">
        <v>87</v>
      </c>
      <c r="C46" s="16">
        <v>479.4</v>
      </c>
      <c r="D46" s="16">
        <v>208.3</v>
      </c>
      <c r="E46" s="9">
        <f t="shared" si="0"/>
        <v>43.450146015853157</v>
      </c>
    </row>
    <row r="47" spans="1:5" ht="15.05" x14ac:dyDescent="0.3">
      <c r="A47" s="3" t="s">
        <v>88</v>
      </c>
      <c r="B47" s="10" t="s">
        <v>89</v>
      </c>
      <c r="C47" s="15">
        <f>C48+C49</f>
        <v>63273</v>
      </c>
      <c r="D47" s="15">
        <f>D48+D49</f>
        <v>55315.5</v>
      </c>
      <c r="E47" s="14">
        <f t="shared" si="0"/>
        <v>87.423545588165567</v>
      </c>
    </row>
    <row r="48" spans="1:5" ht="15.05" outlineLevel="1" x14ac:dyDescent="0.3">
      <c r="A48" s="6" t="s">
        <v>90</v>
      </c>
      <c r="B48" s="11" t="s">
        <v>91</v>
      </c>
      <c r="C48" s="16">
        <v>63063</v>
      </c>
      <c r="D48" s="16">
        <v>55105.5</v>
      </c>
      <c r="E48" s="9">
        <f t="shared" si="0"/>
        <v>87.381665953094526</v>
      </c>
    </row>
    <row r="49" spans="1:5" ht="30.1" outlineLevel="1" x14ac:dyDescent="0.3">
      <c r="A49" s="6" t="s">
        <v>92</v>
      </c>
      <c r="B49" s="11" t="s">
        <v>93</v>
      </c>
      <c r="C49" s="16">
        <v>210</v>
      </c>
      <c r="D49" s="16">
        <v>210</v>
      </c>
      <c r="E49" s="9">
        <f t="shared" si="0"/>
        <v>100</v>
      </c>
    </row>
    <row r="50" spans="1:5" ht="30.1" x14ac:dyDescent="0.3">
      <c r="A50" s="3" t="s">
        <v>94</v>
      </c>
      <c r="B50" s="10" t="s">
        <v>95</v>
      </c>
      <c r="C50" s="15">
        <f>C51</f>
        <v>7881.9</v>
      </c>
      <c r="D50" s="15">
        <f>D51</f>
        <v>7214.2</v>
      </c>
      <c r="E50" s="14">
        <f t="shared" si="0"/>
        <v>91.528692320379605</v>
      </c>
    </row>
    <row r="51" spans="1:5" ht="15.05" outlineLevel="1" x14ac:dyDescent="0.3">
      <c r="A51" s="6" t="s">
        <v>96</v>
      </c>
      <c r="B51" s="11" t="s">
        <v>97</v>
      </c>
      <c r="C51" s="16">
        <v>7881.9</v>
      </c>
      <c r="D51" s="16">
        <v>7214.2</v>
      </c>
      <c r="E51" s="9">
        <f t="shared" si="0"/>
        <v>91.528692320379605</v>
      </c>
    </row>
    <row r="52" spans="1:5" ht="45.15" x14ac:dyDescent="0.3">
      <c r="A52" s="3" t="s">
        <v>98</v>
      </c>
      <c r="B52" s="10" t="s">
        <v>99</v>
      </c>
      <c r="C52" s="15">
        <f>C53</f>
        <v>9040</v>
      </c>
      <c r="D52" s="15">
        <f>D53</f>
        <v>7128.6</v>
      </c>
      <c r="E52" s="14">
        <f t="shared" si="0"/>
        <v>78.856194690265482</v>
      </c>
    </row>
    <row r="53" spans="1:5" ht="30.1" outlineLevel="1" x14ac:dyDescent="0.3">
      <c r="A53" s="6" t="s">
        <v>100</v>
      </c>
      <c r="B53" s="11" t="s">
        <v>101</v>
      </c>
      <c r="C53" s="16">
        <v>9040</v>
      </c>
      <c r="D53" s="16">
        <v>7128.6</v>
      </c>
      <c r="E53" s="9">
        <f t="shared" si="0"/>
        <v>78.856194690265482</v>
      </c>
    </row>
    <row r="54" spans="1:5" ht="16.25" customHeight="1" x14ac:dyDescent="0.3">
      <c r="A54" s="7" t="s">
        <v>1</v>
      </c>
      <c r="B54" s="7"/>
      <c r="C54" s="18">
        <f>C4+C13+C15+C19+C25+C30+C33+C39+C42+C47+C50+C52</f>
        <v>3074907.4</v>
      </c>
      <c r="D54" s="18">
        <f>D4+D13+D15+D19+D25+D30+D33+D39+D42+D47+D50+D52</f>
        <v>2381046.1</v>
      </c>
      <c r="E54" s="14">
        <f t="shared" si="0"/>
        <v>77.434725351404083</v>
      </c>
    </row>
    <row r="56" spans="1:5" ht="12.8" customHeight="1" x14ac:dyDescent="0.3">
      <c r="A56" s="12" t="s">
        <v>107</v>
      </c>
      <c r="B56" s="12"/>
      <c r="C56" s="12"/>
      <c r="D56" s="12"/>
      <c r="E56" s="12"/>
    </row>
    <row r="57" spans="1:5" ht="12.8" customHeight="1" x14ac:dyDescent="0.3">
      <c r="A57" s="12" t="s">
        <v>108</v>
      </c>
      <c r="B57" s="12"/>
      <c r="C57" s="12"/>
      <c r="D57" s="12"/>
      <c r="E57" s="12"/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Бюджет</vt:lpstr>
      <vt:lpstr>Бюджет!APPT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rep:2.56.0.69</dc:description>
  <cp:lastModifiedBy>Марина Голубева</cp:lastModifiedBy>
  <dcterms:created xsi:type="dcterms:W3CDTF">2023-12-26T05:28:42Z</dcterms:created>
  <dcterms:modified xsi:type="dcterms:W3CDTF">2023-12-26T07:03:40Z</dcterms:modified>
</cp:coreProperties>
</file>