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3 год\"/>
    </mc:Choice>
  </mc:AlternateContent>
  <bookViews>
    <workbookView xWindow="-15" yWindow="-15" windowWidth="14415" windowHeight="12795"/>
  </bookViews>
  <sheets>
    <sheet name="на 01.11.2023" sheetId="1" r:id="rId1"/>
  </sheets>
  <definedNames>
    <definedName name="APPT" localSheetId="0">'на 01.11.2023'!$A$13</definedName>
    <definedName name="FIO" localSheetId="0">'на 01.11.2023'!$E$13</definedName>
    <definedName name="LAST_CELL" localSheetId="0">'на 01.11.2023'!#REF!</definedName>
    <definedName name="SIGN" localSheetId="0">'на 01.11.2023'!$A$13:$F$14</definedName>
    <definedName name="_xlnm.Print_Titles" localSheetId="0">'на 01.11.2023'!$2:$3</definedName>
  </definedNames>
  <calcPr calcId="162913" fullPrecision="0"/>
</workbook>
</file>

<file path=xl/calcChain.xml><?xml version="1.0" encoding="utf-8"?>
<calcChain xmlns="http://schemas.openxmlformats.org/spreadsheetml/2006/main"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D24" i="1" l="1"/>
  <c r="C24" i="1"/>
  <c r="F25" i="1"/>
  <c r="E25" i="1"/>
  <c r="C26" i="1" l="1"/>
  <c r="F24" i="1" l="1"/>
  <c r="D26" i="1"/>
  <c r="E24" i="1"/>
  <c r="F26" i="1" l="1"/>
  <c r="E26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<sst xmlns="http://schemas.openxmlformats.org/spreadsheetml/2006/main" count="57" uniqueCount="51">
  <si>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</si>
  <si>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</si>
  <si>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</si>
  <si>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</si>
  <si>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</si>
  <si>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</si>
  <si>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</si>
  <si>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</si>
  <si>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</si>
  <si>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</si>
  <si>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</si>
  <si>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</si>
  <si>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</si>
  <si>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</si>
  <si>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</si>
  <si>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</si>
  <si>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</si>
  <si>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</si>
  <si>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</si>
  <si>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</si>
  <si>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</si>
  <si>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</si>
  <si>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</si>
  <si>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</si>
  <si>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</si>
  <si>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</si>
  <si>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</si>
  <si>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</si>
  <si>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</si>
  <si>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</si>
  <si>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</si>
  <si>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</si>
  <si>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</si>
  <si>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</si>
  <si>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</si>
  <si>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</si>
  <si>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</si>
  <si>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</si>
  <si>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</si>
  <si>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</si>
  <si>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</si>
  <si>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</si>
  <si>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</si>
  <si>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</si>
  <si>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Ассигнования на 2023 год             (тыс.рублей)</t>
  </si>
  <si>
    <t>Абс. откл. исполнения к уточ.плану на 2023 год (тыс.рублей)         (гр.4 -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</si>
  <si>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 на 2021-2025 годы»</t>
  </si>
  <si>
    <t>Итого на реализацию муниципальных программ</t>
  </si>
  <si>
    <t>Информация о финансировании муниципальных программ Балахнинского муниципального округа Нижегородской области по состоянию на 01.11.2023 года</t>
  </si>
  <si>
    <t>Исполнено на 01.11.2023 года (тыс.рублей)</t>
  </si>
  <si>
    <t>Откл. исполнения к уточ. плану на 2023 год, %          (гр.4 / гр.3)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</si>
</sst>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zoomScale="115" zoomScaleNormal="115" workbookViewId="0">
      <selection activeCell="J2" sqref="J2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7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4" t="s">
        <v>48</v>
      </c>
      <c r="B1" s="14"/>
      <c r="C1" s="14"/>
      <c r="D1" s="14"/>
      <c r="E1" s="14"/>
      <c r="F1" s="14"/>
    </row>
    <row r="2" spans="1:6" ht="103.5" customHeight="1" x14ac:dyDescent="0.2">
      <c r="A2" s="2" t="s">
        <v>0</v>
      </c>
      <c r="B2" s="2" t="s">
        <v>38</v>
      </c>
      <c r="C2" s="2" t="s">
        <v>44</v>
      </c>
      <c r="D2" s="2" t="s">
        <v>49</v>
      </c>
      <c r="E2" s="2" t="s">
        <v>45</v>
      </c>
      <c r="F2" s="2" t="s">
        <v>50</v>
      </c>
    </row>
    <row r="3" spans="1:6" ht="21" customHeight="1" x14ac:dyDescent="0.2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11</v>
      </c>
    </row>
    <row r="4" spans="1:6" ht="75" x14ac:dyDescent="0.2">
      <c r="A4" s="2" t="s">
        <v>1</v>
      </c>
      <c r="B4" s="11" t="s">
        <v>2</v>
      </c>
      <c r="C4" s="12">
        <v>1517746.3</v>
      </c>
      <c r="D4" s="12">
        <v>1168850.1000000001</v>
      </c>
      <c r="E4" s="8">
        <f>D4-C4</f>
        <v>-348896.2</v>
      </c>
      <c r="F4" s="4">
        <f>D4/C4%</f>
        <v>77</v>
      </c>
    </row>
    <row r="5" spans="1:6" ht="75" x14ac:dyDescent="0.2">
      <c r="A5" s="2" t="s">
        <v>3</v>
      </c>
      <c r="B5" s="11" t="s">
        <v>4</v>
      </c>
      <c r="C5" s="12">
        <v>427417.7</v>
      </c>
      <c r="D5" s="12">
        <v>296146.7</v>
      </c>
      <c r="E5" s="8">
        <f t="shared" ref="E5:E24" si="0">D5-C5</f>
        <v>-131271</v>
      </c>
      <c r="F5" s="4">
        <f>D5/C5%</f>
        <v>69.3</v>
      </c>
    </row>
    <row r="6" spans="1:6" ht="90" x14ac:dyDescent="0.2">
      <c r="A6" s="2" t="s">
        <v>5</v>
      </c>
      <c r="B6" s="11" t="s">
        <v>6</v>
      </c>
      <c r="C6" s="12">
        <v>78586.5</v>
      </c>
      <c r="D6" s="12">
        <v>58068.5</v>
      </c>
      <c r="E6" s="8">
        <f t="shared" si="0"/>
        <v>-20518</v>
      </c>
      <c r="F6" s="4">
        <f t="shared" ref="F6:F26" si="1">D6/C6%</f>
        <v>73.900000000000006</v>
      </c>
    </row>
    <row r="7" spans="1:6" ht="75" x14ac:dyDescent="0.2">
      <c r="A7" s="2" t="s">
        <v>7</v>
      </c>
      <c r="B7" s="11" t="s">
        <v>8</v>
      </c>
      <c r="C7" s="12">
        <v>50</v>
      </c>
      <c r="D7" s="12">
        <v>50</v>
      </c>
      <c r="E7" s="8">
        <f t="shared" si="0"/>
        <v>0</v>
      </c>
      <c r="F7" s="4">
        <f t="shared" si="1"/>
        <v>100</v>
      </c>
    </row>
    <row r="8" spans="1:6" ht="90" x14ac:dyDescent="0.2">
      <c r="A8" s="2" t="s">
        <v>9</v>
      </c>
      <c r="B8" s="11" t="s">
        <v>10</v>
      </c>
      <c r="C8" s="12">
        <v>930.7</v>
      </c>
      <c r="D8" s="12">
        <v>705.8</v>
      </c>
      <c r="E8" s="8">
        <f t="shared" si="0"/>
        <v>-224.9</v>
      </c>
      <c r="F8" s="4">
        <f t="shared" si="1"/>
        <v>75.8</v>
      </c>
    </row>
    <row r="9" spans="1:6" ht="75" x14ac:dyDescent="0.2">
      <c r="A9" s="2" t="s">
        <v>11</v>
      </c>
      <c r="B9" s="11" t="s">
        <v>12</v>
      </c>
      <c r="C9" s="12">
        <v>10408</v>
      </c>
      <c r="D9" s="12">
        <v>9666.5</v>
      </c>
      <c r="E9" s="8">
        <f t="shared" si="0"/>
        <v>-741.5</v>
      </c>
      <c r="F9" s="4">
        <f t="shared" si="1"/>
        <v>92.9</v>
      </c>
    </row>
    <row r="10" spans="1:6" ht="90" x14ac:dyDescent="0.2">
      <c r="A10" s="2" t="s">
        <v>13</v>
      </c>
      <c r="B10" s="11" t="s">
        <v>14</v>
      </c>
      <c r="C10" s="12">
        <v>10269.700000000001</v>
      </c>
      <c r="D10" s="12">
        <v>5277.4</v>
      </c>
      <c r="E10" s="8">
        <f t="shared" si="0"/>
        <v>-4992.3</v>
      </c>
      <c r="F10" s="4">
        <f t="shared" si="1"/>
        <v>51.4</v>
      </c>
    </row>
    <row r="11" spans="1:6" ht="105" x14ac:dyDescent="0.2">
      <c r="A11" s="2" t="s">
        <v>15</v>
      </c>
      <c r="B11" s="11" t="s">
        <v>40</v>
      </c>
      <c r="C11" s="12">
        <v>1150</v>
      </c>
      <c r="D11" s="12">
        <v>0</v>
      </c>
      <c r="E11" s="8">
        <f t="shared" si="0"/>
        <v>-1150</v>
      </c>
      <c r="F11" s="4">
        <f t="shared" si="1"/>
        <v>0</v>
      </c>
    </row>
    <row r="12" spans="1:6" ht="90" x14ac:dyDescent="0.2">
      <c r="A12" s="2" t="s">
        <v>16</v>
      </c>
      <c r="B12" s="11" t="s">
        <v>17</v>
      </c>
      <c r="C12" s="12">
        <v>5276.6</v>
      </c>
      <c r="D12" s="12">
        <v>2433.1999999999998</v>
      </c>
      <c r="E12" s="8">
        <f t="shared" si="0"/>
        <v>-2843.4</v>
      </c>
      <c r="F12" s="4">
        <f t="shared" si="1"/>
        <v>46.1</v>
      </c>
    </row>
    <row r="13" spans="1:6" ht="90" x14ac:dyDescent="0.2">
      <c r="A13" s="2" t="s">
        <v>18</v>
      </c>
      <c r="B13" s="11" t="s">
        <v>19</v>
      </c>
      <c r="C13" s="12">
        <v>71157.600000000006</v>
      </c>
      <c r="D13" s="12">
        <v>59179.1</v>
      </c>
      <c r="E13" s="8">
        <f t="shared" si="0"/>
        <v>-11978.5</v>
      </c>
      <c r="F13" s="4">
        <f t="shared" si="1"/>
        <v>83.2</v>
      </c>
    </row>
    <row r="14" spans="1:6" ht="75" x14ac:dyDescent="0.2">
      <c r="A14" s="2" t="s">
        <v>20</v>
      </c>
      <c r="B14" s="11" t="s">
        <v>21</v>
      </c>
      <c r="C14" s="12">
        <v>16841.900000000001</v>
      </c>
      <c r="D14" s="12">
        <v>15786.9</v>
      </c>
      <c r="E14" s="8">
        <f t="shared" si="0"/>
        <v>-1055</v>
      </c>
      <c r="F14" s="4">
        <f t="shared" si="1"/>
        <v>93.7</v>
      </c>
    </row>
    <row r="15" spans="1:6" ht="105" x14ac:dyDescent="0.2">
      <c r="A15" s="2" t="s">
        <v>22</v>
      </c>
      <c r="B15" s="11" t="s">
        <v>23</v>
      </c>
      <c r="C15" s="12">
        <v>50642.9</v>
      </c>
      <c r="D15" s="12">
        <v>48543.5</v>
      </c>
      <c r="E15" s="8">
        <f t="shared" si="0"/>
        <v>-2099.4</v>
      </c>
      <c r="F15" s="4">
        <f t="shared" si="1"/>
        <v>95.9</v>
      </c>
    </row>
    <row r="16" spans="1:6" ht="105" x14ac:dyDescent="0.2">
      <c r="A16" s="2" t="s">
        <v>24</v>
      </c>
      <c r="B16" s="11" t="s">
        <v>41</v>
      </c>
      <c r="C16" s="12">
        <v>61229.4</v>
      </c>
      <c r="D16" s="12">
        <v>28236</v>
      </c>
      <c r="E16" s="8">
        <f t="shared" si="0"/>
        <v>-32993.4</v>
      </c>
      <c r="F16" s="4">
        <f t="shared" si="1"/>
        <v>46.1</v>
      </c>
    </row>
    <row r="17" spans="1:6" ht="75" x14ac:dyDescent="0.2">
      <c r="A17" s="2" t="s">
        <v>25</v>
      </c>
      <c r="B17" s="11" t="s">
        <v>42</v>
      </c>
      <c r="C17" s="12">
        <v>7881.9</v>
      </c>
      <c r="D17" s="12">
        <v>6396.4</v>
      </c>
      <c r="E17" s="8">
        <f t="shared" ref="E17:E22" si="2">D17-C17</f>
        <v>-1485.5</v>
      </c>
      <c r="F17" s="4">
        <f t="shared" ref="F17:F22" si="3">D17/C17%</f>
        <v>81.2</v>
      </c>
    </row>
    <row r="18" spans="1:6" ht="75" x14ac:dyDescent="0.2">
      <c r="A18" s="2" t="s">
        <v>26</v>
      </c>
      <c r="B18" s="11" t="s">
        <v>27</v>
      </c>
      <c r="C18" s="12">
        <v>100165.4</v>
      </c>
      <c r="D18" s="12">
        <v>31387.599999999999</v>
      </c>
      <c r="E18" s="8">
        <f t="shared" si="2"/>
        <v>-68777.8</v>
      </c>
      <c r="F18" s="4">
        <f t="shared" si="3"/>
        <v>31.3</v>
      </c>
    </row>
    <row r="19" spans="1:6" ht="90" x14ac:dyDescent="0.2">
      <c r="A19" s="2" t="s">
        <v>28</v>
      </c>
      <c r="B19" s="11" t="s">
        <v>29</v>
      </c>
      <c r="C19" s="12">
        <v>3122.9</v>
      </c>
      <c r="D19" s="12">
        <v>1660.4</v>
      </c>
      <c r="E19" s="8">
        <f t="shared" si="2"/>
        <v>-1462.5</v>
      </c>
      <c r="F19" s="4">
        <f t="shared" si="3"/>
        <v>53.2</v>
      </c>
    </row>
    <row r="20" spans="1:6" ht="90" x14ac:dyDescent="0.2">
      <c r="A20" s="2" t="s">
        <v>30</v>
      </c>
      <c r="B20" s="11" t="s">
        <v>31</v>
      </c>
      <c r="C20" s="12">
        <v>155066.5</v>
      </c>
      <c r="D20" s="12">
        <v>85036.9</v>
      </c>
      <c r="E20" s="8">
        <f t="shared" si="2"/>
        <v>-70029.600000000006</v>
      </c>
      <c r="F20" s="4">
        <f t="shared" si="3"/>
        <v>54.8</v>
      </c>
    </row>
    <row r="21" spans="1:6" ht="105" x14ac:dyDescent="0.2">
      <c r="A21" s="2" t="s">
        <v>32</v>
      </c>
      <c r="B21" s="11" t="s">
        <v>46</v>
      </c>
      <c r="C21" s="12">
        <v>53252.7</v>
      </c>
      <c r="D21" s="12">
        <v>46831.7</v>
      </c>
      <c r="E21" s="8">
        <f t="shared" si="2"/>
        <v>-6421</v>
      </c>
      <c r="F21" s="4">
        <f t="shared" si="3"/>
        <v>87.9</v>
      </c>
    </row>
    <row r="22" spans="1:6" ht="135" x14ac:dyDescent="0.2">
      <c r="A22" s="2" t="s">
        <v>33</v>
      </c>
      <c r="B22" s="11" t="s">
        <v>34</v>
      </c>
      <c r="C22" s="12">
        <v>3371.6</v>
      </c>
      <c r="D22" s="12">
        <v>2074.3000000000002</v>
      </c>
      <c r="E22" s="8">
        <f t="shared" si="2"/>
        <v>-1297.3</v>
      </c>
      <c r="F22" s="4">
        <f t="shared" si="3"/>
        <v>61.5</v>
      </c>
    </row>
    <row r="23" spans="1:6" ht="90" x14ac:dyDescent="0.2">
      <c r="A23" s="2" t="s">
        <v>35</v>
      </c>
      <c r="B23" s="11" t="s">
        <v>36</v>
      </c>
      <c r="C23" s="12">
        <v>8443.9</v>
      </c>
      <c r="D23" s="12">
        <v>4779.5</v>
      </c>
      <c r="E23" s="8">
        <f t="shared" si="0"/>
        <v>-3664.4</v>
      </c>
      <c r="F23" s="4">
        <f t="shared" si="1"/>
        <v>56.6</v>
      </c>
    </row>
    <row r="24" spans="1:6" s="6" customFormat="1" ht="34.5" customHeight="1" x14ac:dyDescent="0.2">
      <c r="A24" s="15" t="s">
        <v>47</v>
      </c>
      <c r="B24" s="15"/>
      <c r="C24" s="9">
        <f>SUM(C4:C23)</f>
        <v>2583012.2000000002</v>
      </c>
      <c r="D24" s="9">
        <f>SUM(D4:D23)</f>
        <v>1871110.5</v>
      </c>
      <c r="E24" s="9">
        <f t="shared" si="0"/>
        <v>-711901.7</v>
      </c>
      <c r="F24" s="5">
        <f t="shared" si="1"/>
        <v>72.400000000000006</v>
      </c>
    </row>
    <row r="25" spans="1:6" ht="15" x14ac:dyDescent="0.2">
      <c r="A25" s="2" t="s">
        <v>43</v>
      </c>
      <c r="B25" s="3" t="s">
        <v>37</v>
      </c>
      <c r="C25" s="12">
        <v>498116.7</v>
      </c>
      <c r="D25" s="12">
        <v>284643.40000000002</v>
      </c>
      <c r="E25" s="8">
        <f t="shared" ref="E25:E26" si="4">D25-C25</f>
        <v>-213473.3</v>
      </c>
      <c r="F25" s="4">
        <f t="shared" si="1"/>
        <v>57.1</v>
      </c>
    </row>
    <row r="26" spans="1:6" s="6" customFormat="1" ht="34.5" customHeight="1" x14ac:dyDescent="0.2">
      <c r="A26" s="13" t="s">
        <v>39</v>
      </c>
      <c r="B26" s="13"/>
      <c r="C26" s="10">
        <f>C24+C25</f>
        <v>3081128.9</v>
      </c>
      <c r="D26" s="10">
        <f>D24+D25</f>
        <v>2155753.9</v>
      </c>
      <c r="E26" s="9">
        <f t="shared" si="4"/>
        <v>-925375</v>
      </c>
      <c r="F26" s="5">
        <f t="shared" si="1"/>
        <v>70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01.11.2023</vt:lpstr>
      <vt:lpstr>'на 01.11.2023'!APPT</vt:lpstr>
      <vt:lpstr>'на 01.11.2023'!FIO</vt:lpstr>
      <vt:lpstr>'на 01.11.2023'!SIGN</vt:lpstr>
      <vt:lpstr>'на 01.11.2023'!Заголовки_для_печати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2023-11-17T07:09:06Z</cp:lastPrinted>
  <dcterms:created xsi:type="dcterms:W3CDTF">2022-07-20T12:00:27Z</dcterms:created>
  <dcterms:modified xsi:type="dcterms:W3CDTF">2023-11-17T07:09:38Z</dcterms:modified>
</cp:coreProperties>
</file>