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07.2023" sheetId="1" r:id="rId1"/>
  </sheets>
  <definedNames>
    <definedName name="APPT" localSheetId="0">'на 01.07.2023'!$A$13</definedName>
    <definedName name="FIO" localSheetId="0">'на 01.07.2023'!$E$13</definedName>
    <definedName name="LAST_CELL" localSheetId="0">'на 01.07.2023'!#REF!</definedName>
    <definedName name="SIGN" localSheetId="0">'на 01.07.2023'!$A$13:$F$14</definedName>
    <definedName name="_xlnm.Print_Titles" localSheetId="0">'на 01.07.2023'!$2:$3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E4" i="1"/>
  <c r="E17" i="1"/>
  <c r="F17" i="1"/>
  <c r="E18" i="1"/>
  <c r="F18" i="1"/>
  <c r="E19" i="1"/>
  <c r="F19" i="1"/>
  <c r="E20" i="1"/>
  <c r="F20" i="1"/>
  <c r="E21" i="1"/>
  <c r="F21" i="1"/>
  <c r="E22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23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<sst xmlns="http://schemas.openxmlformats.org/spreadsheetml/2006/main" count="57" uniqueCount="51">
  <si>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</si>
  <si>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</si>
  <si>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</si>
  <si>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</si>
  <si>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</si>
  <si>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</si>
  <si>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</si>
  <si>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</si>
  <si>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</si>
  <si>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</si>
  <si>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</si>
  <si>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</si>
  <si>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</si>
  <si>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</si>
  <si>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</si>
  <si>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</si>
  <si>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</si>
  <si>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</si>
  <si>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</si>
  <si>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</si>
  <si>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</si>
  <si>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</si>
  <si>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</si>
  <si>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</si>
  <si>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</si>
  <si>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</si>
  <si>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</si>
  <si>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</si>
  <si>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</si>
  <si>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</si>
  <si>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</si>
  <si>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</si>
  <si>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</si>
  <si>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</si>
  <si>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</si>
  <si>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</si>
  <si>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</si>
  <si>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</si>
  <si>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</si>
  <si>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</si>
  <si>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</si>
  <si>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</si>
  <si>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</si>
  <si>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</si>
  <si>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</si>
  <si>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</si>
  <si>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</si>
  <si>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</si>
  <si>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</si>
  <si>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01.08.2023 года</t>
  </si>
  <si>
    <t>Исполнено на 01.08.2023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</si>
</sst>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zoomScaleNormal="100" workbookViewId="0">
      <selection activeCell="D9" sqref="D9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3" t="s">
        <v>49</v>
      </c>
      <c r="B1" s="13"/>
      <c r="C1" s="13"/>
      <c r="D1" s="13"/>
      <c r="E1" s="13"/>
      <c r="F1" s="13"/>
    </row>
    <row r="2" spans="1:6" ht="96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3" t="s">
        <v>2</v>
      </c>
      <c r="C4" s="11">
        <v>1590028.6</v>
      </c>
      <c r="D4" s="11">
        <v>825323.2</v>
      </c>
      <c r="E4" s="8">
        <f>D4-C4</f>
        <v>-764705.4</v>
      </c>
      <c r="F4" s="4">
        <f>D4/C4%</f>
        <v>51.9</v>
      </c>
    </row>
    <row r="5" spans="1:6" ht="75" x14ac:dyDescent="0.2">
      <c r="A5" s="2" t="s">
        <v>3</v>
      </c>
      <c r="B5" s="3" t="s">
        <v>4</v>
      </c>
      <c r="C5" s="11">
        <v>429519.7</v>
      </c>
      <c r="D5" s="11">
        <v>221874.2</v>
      </c>
      <c r="E5" s="8">
        <f t="shared" ref="E5:E24" si="0">D5-C5</f>
        <v>-207645.5</v>
      </c>
      <c r="F5" s="4">
        <f>D5/C5%</f>
        <v>51.7</v>
      </c>
    </row>
    <row r="6" spans="1:6" ht="90" x14ac:dyDescent="0.2">
      <c r="A6" s="2" t="s">
        <v>5</v>
      </c>
      <c r="B6" s="3" t="s">
        <v>6</v>
      </c>
      <c r="C6" s="11">
        <v>80251.399999999994</v>
      </c>
      <c r="D6" s="11">
        <v>42476.2</v>
      </c>
      <c r="E6" s="8">
        <f t="shared" si="0"/>
        <v>-37775.199999999997</v>
      </c>
      <c r="F6" s="4">
        <f t="shared" ref="F6:F26" si="1">D6/C6%</f>
        <v>52.9</v>
      </c>
    </row>
    <row r="7" spans="1:6" ht="75" x14ac:dyDescent="0.2">
      <c r="A7" s="2" t="s">
        <v>7</v>
      </c>
      <c r="B7" s="3" t="s">
        <v>8</v>
      </c>
      <c r="C7" s="11">
        <v>50</v>
      </c>
      <c r="D7" s="11">
        <v>30</v>
      </c>
      <c r="E7" s="8">
        <f t="shared" si="0"/>
        <v>-20</v>
      </c>
      <c r="F7" s="4">
        <f t="shared" si="1"/>
        <v>60</v>
      </c>
    </row>
    <row r="8" spans="1:6" ht="90" x14ac:dyDescent="0.2">
      <c r="A8" s="2" t="s">
        <v>9</v>
      </c>
      <c r="B8" s="3" t="s">
        <v>10</v>
      </c>
      <c r="C8" s="11">
        <v>930.7</v>
      </c>
      <c r="D8" s="11">
        <v>193.1</v>
      </c>
      <c r="E8" s="8">
        <f t="shared" si="0"/>
        <v>-737.6</v>
      </c>
      <c r="F8" s="4">
        <f t="shared" si="1"/>
        <v>20.7</v>
      </c>
    </row>
    <row r="9" spans="1:6" ht="75" x14ac:dyDescent="0.2">
      <c r="A9" s="2" t="s">
        <v>11</v>
      </c>
      <c r="B9" s="3" t="s">
        <v>12</v>
      </c>
      <c r="C9" s="11">
        <v>10408</v>
      </c>
      <c r="D9" s="11">
        <v>9141</v>
      </c>
      <c r="E9" s="8">
        <f t="shared" si="0"/>
        <v>-1267</v>
      </c>
      <c r="F9" s="4">
        <f t="shared" si="1"/>
        <v>87.8</v>
      </c>
    </row>
    <row r="10" spans="1:6" ht="90" x14ac:dyDescent="0.2">
      <c r="A10" s="2" t="s">
        <v>13</v>
      </c>
      <c r="B10" s="3" t="s">
        <v>14</v>
      </c>
      <c r="C10" s="11">
        <v>10274.200000000001</v>
      </c>
      <c r="D10" s="11">
        <v>3321.4</v>
      </c>
      <c r="E10" s="8">
        <f t="shared" si="0"/>
        <v>-6952.8</v>
      </c>
      <c r="F10" s="4">
        <f t="shared" si="1"/>
        <v>32.299999999999997</v>
      </c>
    </row>
    <row r="11" spans="1:6" ht="105" x14ac:dyDescent="0.2">
      <c r="A11" s="2" t="s">
        <v>15</v>
      </c>
      <c r="B11" s="3" t="s">
        <v>40</v>
      </c>
      <c r="C11" s="11">
        <v>4650</v>
      </c>
      <c r="D11" s="11">
        <v>0</v>
      </c>
      <c r="E11" s="8">
        <f t="shared" si="0"/>
        <v>-4650</v>
      </c>
      <c r="F11" s="4">
        <f t="shared" si="1"/>
        <v>0</v>
      </c>
    </row>
    <row r="12" spans="1:6" ht="90" x14ac:dyDescent="0.2">
      <c r="A12" s="2" t="s">
        <v>16</v>
      </c>
      <c r="B12" s="3" t="s">
        <v>17</v>
      </c>
      <c r="C12" s="11">
        <v>3684.9</v>
      </c>
      <c r="D12" s="11">
        <v>1731</v>
      </c>
      <c r="E12" s="8">
        <f t="shared" si="0"/>
        <v>-1953.9</v>
      </c>
      <c r="F12" s="4">
        <f t="shared" si="1"/>
        <v>47</v>
      </c>
    </row>
    <row r="13" spans="1:6" ht="90" x14ac:dyDescent="0.2">
      <c r="A13" s="2" t="s">
        <v>18</v>
      </c>
      <c r="B13" s="3" t="s">
        <v>19</v>
      </c>
      <c r="C13" s="11">
        <v>67657.600000000006</v>
      </c>
      <c r="D13" s="11">
        <v>43381.599999999999</v>
      </c>
      <c r="E13" s="8">
        <f t="shared" si="0"/>
        <v>-24276</v>
      </c>
      <c r="F13" s="4">
        <f t="shared" si="1"/>
        <v>64.099999999999994</v>
      </c>
    </row>
    <row r="14" spans="1:6" ht="75" x14ac:dyDescent="0.2">
      <c r="A14" s="2" t="s">
        <v>20</v>
      </c>
      <c r="B14" s="3" t="s">
        <v>21</v>
      </c>
      <c r="C14" s="11">
        <v>15012.9</v>
      </c>
      <c r="D14" s="11">
        <v>8952.5</v>
      </c>
      <c r="E14" s="8">
        <f t="shared" si="0"/>
        <v>-6060.4</v>
      </c>
      <c r="F14" s="4">
        <f t="shared" si="1"/>
        <v>59.6</v>
      </c>
    </row>
    <row r="15" spans="1:6" ht="105" x14ac:dyDescent="0.2">
      <c r="A15" s="2" t="s">
        <v>22</v>
      </c>
      <c r="B15" s="3" t="s">
        <v>23</v>
      </c>
      <c r="C15" s="11">
        <v>48559.9</v>
      </c>
      <c r="D15" s="11">
        <v>1694</v>
      </c>
      <c r="E15" s="8">
        <f t="shared" si="0"/>
        <v>-46865.9</v>
      </c>
      <c r="F15" s="4">
        <f t="shared" si="1"/>
        <v>3.5</v>
      </c>
    </row>
    <row r="16" spans="1:6" ht="105" x14ac:dyDescent="0.2">
      <c r="A16" s="2" t="s">
        <v>24</v>
      </c>
      <c r="B16" s="3" t="s">
        <v>41</v>
      </c>
      <c r="C16" s="11">
        <v>62580.1</v>
      </c>
      <c r="D16" s="11">
        <v>21775.3</v>
      </c>
      <c r="E16" s="8">
        <f t="shared" si="0"/>
        <v>-40804.800000000003</v>
      </c>
      <c r="F16" s="4">
        <f t="shared" si="1"/>
        <v>34.799999999999997</v>
      </c>
    </row>
    <row r="17" spans="1:6" ht="75" x14ac:dyDescent="0.2">
      <c r="A17" s="2" t="s">
        <v>25</v>
      </c>
      <c r="B17" s="3" t="s">
        <v>42</v>
      </c>
      <c r="C17" s="11">
        <v>7731.9</v>
      </c>
      <c r="D17" s="11">
        <v>4393.1000000000004</v>
      </c>
      <c r="E17" s="8">
        <f t="shared" ref="E17:E22" si="2">D17-C17</f>
        <v>-3338.8</v>
      </c>
      <c r="F17" s="4">
        <f t="shared" ref="F17:F22" si="3">D17/C17%</f>
        <v>56.8</v>
      </c>
    </row>
    <row r="18" spans="1:6" ht="75" x14ac:dyDescent="0.2">
      <c r="A18" s="2" t="s">
        <v>26</v>
      </c>
      <c r="B18" s="3" t="s">
        <v>27</v>
      </c>
      <c r="C18" s="11">
        <v>65697.3</v>
      </c>
      <c r="D18" s="11">
        <v>16004.5</v>
      </c>
      <c r="E18" s="8">
        <f t="shared" si="2"/>
        <v>-49692.800000000003</v>
      </c>
      <c r="F18" s="4">
        <f t="shared" si="3"/>
        <v>24.4</v>
      </c>
    </row>
    <row r="19" spans="1:6" ht="90" x14ac:dyDescent="0.2">
      <c r="A19" s="2" t="s">
        <v>28</v>
      </c>
      <c r="B19" s="3" t="s">
        <v>29</v>
      </c>
      <c r="C19" s="11">
        <v>3122.9</v>
      </c>
      <c r="D19" s="11">
        <v>1003.7</v>
      </c>
      <c r="E19" s="8">
        <f t="shared" si="2"/>
        <v>-2119.1999999999998</v>
      </c>
      <c r="F19" s="4">
        <f t="shared" si="3"/>
        <v>32.1</v>
      </c>
    </row>
    <row r="20" spans="1:6" ht="90" x14ac:dyDescent="0.2">
      <c r="A20" s="2" t="s">
        <v>30</v>
      </c>
      <c r="B20" s="3" t="s">
        <v>31</v>
      </c>
      <c r="C20" s="11">
        <v>117066.5</v>
      </c>
      <c r="D20" s="11">
        <v>29818.799999999999</v>
      </c>
      <c r="E20" s="8">
        <f t="shared" si="2"/>
        <v>-87247.7</v>
      </c>
      <c r="F20" s="4">
        <f t="shared" si="3"/>
        <v>25.5</v>
      </c>
    </row>
    <row r="21" spans="1:6" ht="105" x14ac:dyDescent="0.2">
      <c r="A21" s="2" t="s">
        <v>32</v>
      </c>
      <c r="B21" s="3" t="s">
        <v>47</v>
      </c>
      <c r="C21" s="11">
        <v>53502.8</v>
      </c>
      <c r="D21" s="11">
        <v>6074</v>
      </c>
      <c r="E21" s="8">
        <f t="shared" si="2"/>
        <v>-47428.800000000003</v>
      </c>
      <c r="F21" s="4">
        <f t="shared" si="3"/>
        <v>11.4</v>
      </c>
    </row>
    <row r="22" spans="1:6" ht="135" x14ac:dyDescent="0.2">
      <c r="A22" s="2" t="s">
        <v>33</v>
      </c>
      <c r="B22" s="3" t="s">
        <v>34</v>
      </c>
      <c r="C22" s="11">
        <v>3371.6</v>
      </c>
      <c r="D22" s="11">
        <v>1348.1</v>
      </c>
      <c r="E22" s="8">
        <f t="shared" si="2"/>
        <v>-2023.5</v>
      </c>
      <c r="F22" s="4">
        <f t="shared" si="3"/>
        <v>40</v>
      </c>
    </row>
    <row r="23" spans="1:6" ht="90" x14ac:dyDescent="0.2">
      <c r="A23" s="2" t="s">
        <v>35</v>
      </c>
      <c r="B23" s="3" t="s">
        <v>36</v>
      </c>
      <c r="C23" s="11">
        <v>8443.9</v>
      </c>
      <c r="D23" s="11">
        <v>2401.6999999999998</v>
      </c>
      <c r="E23" s="8">
        <f t="shared" si="0"/>
        <v>-6042.2</v>
      </c>
      <c r="F23" s="4">
        <f t="shared" si="1"/>
        <v>28.4</v>
      </c>
    </row>
    <row r="24" spans="1:6" s="6" customFormat="1" ht="34.5" customHeight="1" x14ac:dyDescent="0.2">
      <c r="A24" s="14" t="s">
        <v>48</v>
      </c>
      <c r="B24" s="14"/>
      <c r="C24" s="9">
        <f>SUM(C4:C23)</f>
        <v>2582544.9</v>
      </c>
      <c r="D24" s="9">
        <f>SUM(D4:D23)</f>
        <v>1240937.3999999999</v>
      </c>
      <c r="E24" s="9">
        <f t="shared" si="0"/>
        <v>-1341607.5</v>
      </c>
      <c r="F24" s="5">
        <f t="shared" si="1"/>
        <v>48.1</v>
      </c>
    </row>
    <row r="25" spans="1:6" ht="15" x14ac:dyDescent="0.2">
      <c r="A25" s="2" t="s">
        <v>43</v>
      </c>
      <c r="B25" s="3" t="s">
        <v>37</v>
      </c>
      <c r="C25" s="11">
        <v>440132.5</v>
      </c>
      <c r="D25" s="11">
        <v>196963.5</v>
      </c>
      <c r="E25" s="8">
        <f t="shared" ref="E25:E26" si="4">D25-C25</f>
        <v>-243169</v>
      </c>
      <c r="F25" s="4">
        <f t="shared" si="1"/>
        <v>44.8</v>
      </c>
    </row>
    <row r="26" spans="1:6" s="6" customFormat="1" ht="34.5" customHeight="1" x14ac:dyDescent="0.2">
      <c r="A26" s="12" t="s">
        <v>39</v>
      </c>
      <c r="B26" s="12"/>
      <c r="C26" s="10">
        <f>C24+C25</f>
        <v>3022677.4</v>
      </c>
      <c r="D26" s="10">
        <f>D24+D25</f>
        <v>1437900.9</v>
      </c>
      <c r="E26" s="9">
        <f t="shared" si="4"/>
        <v>-1584776.5</v>
      </c>
      <c r="F26" s="5">
        <f t="shared" si="1"/>
        <v>47.6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01.07.2023</vt:lpstr>
      <vt:lpstr>'на 01.07.2023'!APPT</vt:lpstr>
      <vt:lpstr>'на 01.07.2023'!FIO</vt:lpstr>
      <vt:lpstr>'на 01.07.2023'!SIGN</vt:lpstr>
      <vt:lpstr>'на 01.07.2023'!Заголовки_для_печати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Наталья Ю. Голованова</cp:lastModifiedBy>
  <cp:lastPrinted>2023-06-02T11:14:05Z</cp:lastPrinted>
  <dcterms:created xsi:type="dcterms:W3CDTF">2022-07-20T12:00:27Z</dcterms:created>
  <dcterms:modified xsi:type="dcterms:W3CDTF">2023-08-17T12:16:23Z</dcterms:modified>
</cp:coreProperties>
</file>