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ИСПОЛНЕНИЕ БЮДЖЕТА 2023\0503117\"/>
    </mc:Choice>
  </mc:AlternateContent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Источники!$A$26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Доходы!$F$292</definedName>
    <definedName name="LAST_CELL" localSheetId="2">Источники!$F$40</definedName>
    <definedName name="LAST_CELL" localSheetId="1">Расходы!$F$549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Доходы!$A$292</definedName>
    <definedName name="REND_1" localSheetId="2">Источники!$A$25</definedName>
    <definedName name="REND_1" localSheetId="1">Расходы!$A$550</definedName>
    <definedName name="S_520" localSheetId="2">Источники!$A$14</definedName>
    <definedName name="S_620" localSheetId="2">Источники!$A$17</definedName>
    <definedName name="S_700" localSheetId="2">Источники!$A$20</definedName>
    <definedName name="S_700A" localSheetId="2">Источники!$A$21</definedName>
    <definedName name="SIGN" localSheetId="0">Доходы!$A$23:$D$25</definedName>
    <definedName name="SIGN" localSheetId="2">Источники!$A$26:$D$27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62913"/>
</workbook>
</file>

<file path=xl/calcChain.xml><?xml version="1.0" encoding="utf-8"?>
<calcChain xmlns="http://schemas.openxmlformats.org/spreadsheetml/2006/main">
  <c r="F22" i="3" l="1"/>
  <c r="F17" i="3"/>
  <c r="F16" i="3"/>
  <c r="F14" i="3"/>
  <c r="E14" i="3"/>
  <c r="E24" i="3"/>
  <c r="E26" i="3"/>
  <c r="D24" i="3"/>
  <c r="D23" i="3" s="1"/>
  <c r="D22" i="3" s="1"/>
  <c r="D12" i="3" s="1"/>
  <c r="D26" i="3"/>
  <c r="E23" i="3" l="1"/>
  <c r="E22" i="3" s="1"/>
  <c r="E12" i="3"/>
  <c r="F19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3" i="2"/>
  <c r="F444" i="2"/>
  <c r="F445" i="2"/>
  <c r="F446" i="2"/>
  <c r="F447" i="2"/>
  <c r="F448" i="2"/>
  <c r="F449" i="2"/>
  <c r="F450" i="2"/>
  <c r="F451" i="2"/>
  <c r="F452" i="2"/>
  <c r="F453" i="2"/>
  <c r="F454" i="2"/>
  <c r="F455" i="2"/>
  <c r="F456" i="2"/>
  <c r="F457" i="2"/>
  <c r="F458" i="2"/>
  <c r="F459" i="2"/>
  <c r="F460" i="2"/>
  <c r="F461" i="2"/>
  <c r="F462" i="2"/>
  <c r="F463" i="2"/>
  <c r="F464" i="2"/>
  <c r="F465" i="2"/>
  <c r="F466" i="2"/>
  <c r="F467" i="2"/>
  <c r="F468" i="2"/>
  <c r="F469" i="2"/>
  <c r="F470" i="2"/>
  <c r="F471" i="2"/>
  <c r="F472" i="2"/>
  <c r="F473" i="2"/>
  <c r="F474" i="2"/>
  <c r="F475" i="2"/>
  <c r="F476" i="2"/>
  <c r="F477" i="2"/>
  <c r="F478" i="2"/>
  <c r="F479" i="2"/>
  <c r="F480" i="2"/>
  <c r="F481" i="2"/>
  <c r="F482" i="2"/>
  <c r="F483" i="2"/>
  <c r="F484" i="2"/>
  <c r="F485" i="2"/>
  <c r="F486" i="2"/>
  <c r="F487" i="2"/>
  <c r="F488" i="2"/>
  <c r="F489" i="2"/>
  <c r="F490" i="2"/>
  <c r="F491" i="2"/>
  <c r="F492" i="2"/>
  <c r="F493" i="2"/>
  <c r="F494" i="2"/>
  <c r="F495" i="2"/>
  <c r="F496" i="2"/>
  <c r="F497" i="2"/>
  <c r="F498" i="2"/>
  <c r="F499" i="2"/>
  <c r="F500" i="2"/>
  <c r="F501" i="2"/>
  <c r="F502" i="2"/>
  <c r="F503" i="2"/>
  <c r="F504" i="2"/>
  <c r="F505" i="2"/>
  <c r="F506" i="2"/>
  <c r="F507" i="2"/>
  <c r="F508" i="2"/>
  <c r="F509" i="2"/>
  <c r="F510" i="2"/>
  <c r="F511" i="2"/>
  <c r="F512" i="2"/>
  <c r="F513" i="2"/>
  <c r="F514" i="2"/>
  <c r="F515" i="2"/>
  <c r="F516" i="2"/>
  <c r="F517" i="2"/>
  <c r="F518" i="2"/>
  <c r="F519" i="2"/>
  <c r="F520" i="2"/>
  <c r="F521" i="2"/>
  <c r="F522" i="2"/>
  <c r="F523" i="2"/>
  <c r="F524" i="2"/>
  <c r="F525" i="2"/>
  <c r="F526" i="2"/>
  <c r="F527" i="2"/>
  <c r="F528" i="2"/>
  <c r="F529" i="2"/>
  <c r="F530" i="2"/>
  <c r="F531" i="2"/>
  <c r="F532" i="2"/>
  <c r="F533" i="2"/>
  <c r="F534" i="2"/>
  <c r="F535" i="2"/>
  <c r="F536" i="2"/>
  <c r="F537" i="2"/>
  <c r="F538" i="2"/>
  <c r="F539" i="2"/>
  <c r="F540" i="2"/>
  <c r="F541" i="2"/>
  <c r="F542" i="2"/>
  <c r="F543" i="2"/>
  <c r="F544" i="2"/>
  <c r="F545" i="2"/>
  <c r="F546" i="2"/>
  <c r="F547" i="2"/>
  <c r="F548" i="2"/>
</calcChain>
</file>

<file path=xl/sharedStrings.xml><?xml version="1.0" encoding="utf-8"?>
<sst xmlns="http://schemas.openxmlformats.org/spreadsheetml/2006/main" count="2682" uniqueCount="1225">
  <si>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</si>
  <si>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</si>
  <si>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</si>
  <si>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</si>
  <si>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</si>
  <si>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/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</si>
  <si>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</si>
  <si>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</si>
  <si>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</si>
  <si>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</si>
  <si>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</si>
  <si>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 xml:space="preserve">             по ОКЕИ</t>
  </si>
  <si>
    <t>383</t>
  </si>
  <si>
    <t>ФИНАНСОВОЕ УПРАВЛЕНИЕ АДМИНИСТРАЦИИ БАЛАХНИНСКОГО МУНИЦИПАЛЬНОГО ОКРУГА НИЖЕГОРОДСКОЙ ОБЛАСТИ</t>
  </si>
  <si>
    <t>Периодичность: годовая</t>
  </si>
  <si>
    <t>Единица измерения: руб.</t>
  </si>
  <si>
    <t>02283812</t>
  </si>
  <si>
    <t>001</t>
  </si>
  <si>
    <t>22505000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</si>
  <si>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</si>
  <si>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</si>
  <si>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</si>
  <si>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</si>
  <si>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</si>
  <si>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</si>
  <si>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</si>
  <si>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</si>
  <si>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</si>
  <si>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</si>
  <si>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</si>
  <si>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</si>
  <si>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</si>
  <si>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</si>
  <si>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</si>
  <si>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</si>
  <si>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</si>
  <si>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</si>
  <si>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</si>
  <si>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</si>
  <si>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</si>
  <si>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</si>
  <si>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</si>
  <si>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</si>
  <si>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</si>
  <si>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</si>
  <si>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</si>
  <si>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</si>
  <si>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</si>
  <si>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</si>
  <si>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</si>
  <si>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</si>
  <si>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182 10102020013000110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</si>
  <si>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</si>
  <si>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</si>
  <si>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</si>
  <si>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</si>
  <si>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</si>
  <si>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</si>
  <si>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</si>
  <si>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182 10102040010000110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</si>
  <si>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</si>
  <si>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182 10102040011000110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</si>
  <si>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</si>
  <si>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>182 10102080010000110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</si>
  <si>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 (сумма платежа (перерасчеты, недоимка и задолженность по соответствующему платежу, в том числе по отмененному)</t>
  </si>
  <si>
    <t>182 10102080011000110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</si>
  <si>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</si>
  <si>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182 10102130010000110</t>
  </si>
  <si>
    <t>182 10102130011000110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</si>
  <si>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</si>
  <si>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>182 10102140010000110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</si>
  <si>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</si>
  <si>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182 10102140011000110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</si>
  <si>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</si>
  <si>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</si>
  <si>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</si>
  <si>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</si>
  <si>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</si>
  <si>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</si>
  <si>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</si>
  <si>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000 10302231010000110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</si>
  <si>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</si>
  <si>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</si>
  <si>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</si>
  <si>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</si>
  <si>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000 10302241010000110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</si>
  <si>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</si>
  <si>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</si>
  <si>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</si>
  <si>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</si>
  <si>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000 10302251010000110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</si>
  <si>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</si>
  <si>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</si>
  <si>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</si>
  <si>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</si>
  <si>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000 10302261010000110</t>
  </si>
  <si>
    <t>182 10302261010000110</t>
  </si>
  <si>
    <t>НАЛОГИ НА СОВОКУПНЫЙ ДОХОД</t>
  </si>
  <si>
    <t>182 10500000000000000</t>
  </si>
  <si>
    <t>Налог, взимаемый в связи с применением упрощенной системы налогообложения</t>
  </si>
  <si>
    <t>182 10501000000000110</t>
  </si>
  <si>
    <t>Налог, взимаемый с налогоплательщиков, выбравших в качестве объекта налогообложения доходы</t>
  </si>
  <si>
    <t>182 10501010010000110</t>
  </si>
  <si>
    <t>182 10501011010000110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</si>
  <si>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</si>
  <si>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182 10501020010000110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</si>
  <si>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</si>
  <si>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182 10501021010000110</t>
  </si>
  <si>
    <t>Единый налог на вмененный доход для отдельных видов деятельности</t>
  </si>
  <si>
    <t>182 10502000020000110</t>
  </si>
  <si>
    <t>182 10502010020000110</t>
  </si>
  <si>
    <t>Единый налог на вмененный доход для отдельных видов деятельности (сумма платежа (перерасчеты, недоимка и задолженность по соответствующему платежу, в том числе по отмененному)</t>
  </si>
  <si>
    <t>182 10502010021000110</t>
  </si>
  <si>
    <t>Единый налог на вмененный доход для отдельных видов деятельности (суммы денежных взысканий (штрафов) по соответствующему платежу согласно законодательству Российской Федерации)</t>
  </si>
  <si>
    <t>182 10502010023000110</t>
  </si>
  <si>
    <t>Единый налог на вмененный доход для отдельных видов деятельности (за налоговые периоды, истекшие до 1 января 2011 года)</t>
  </si>
  <si>
    <t>182 10502020020000110</t>
  </si>
  <si>
    <t>Единый налог на вмененный доход для отдельных видов деятельности (за налоговые периоды, истекшие до 1 января 2011 года) (сумма платежа (перерасчеты, недоимка и задолженность по соответствующему платежу, в том числе по отмененному)</t>
  </si>
  <si>
    <t>182 10502020021000110</t>
  </si>
  <si>
    <t>Единый сельскохозяйственный налог</t>
  </si>
  <si>
    <t>182 10503000010000110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</si>
  <si>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</si>
  <si>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</si>
  <si>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</si>
  <si>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Налог, взимаемый в связи с применением патентной системы налогообложения</t>
  </si>
  <si>
    <t>182 10504000020000110</t>
  </si>
  <si>
    <t>Налог, взимаемый в связи с применением патентной системы налогообложения, зачисляемый в бюджеты муниципальных округов</t>
  </si>
  <si>
    <t>182 10504060020000110</t>
  </si>
  <si>
    <t>Налог, взимаемый в связи с применением патентной системы налогообложения, зачисляемый в бюджеты муниципальных округов (сумма платежа (перерасчеты, недоимка и задолженность по соответствующему платежу, в том числе по отмененному)</t>
  </si>
  <si>
    <t>182 10504060021000110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</si>
  <si>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</si>
  <si>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</si>
  <si>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</si>
  <si>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</si>
  <si>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муниципальных округов</t>
  </si>
  <si>
    <t>182 10601020140000110</t>
  </si>
  <si>
    <t>Налог на имущество физических лиц, взимаемый по ставкам, применяемым к объектам налогообложения, расположенным в границах муниципальных округов (сумма платежа (перерасчеты, недоимка и задолженность по соответствующему платежу, в том числе по отмененному)</t>
  </si>
  <si>
    <t>182 10601020141000110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</si>
  <si>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</si>
  <si>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</si>
  <si>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</si>
  <si>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</si>
  <si>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муниципальных округов</t>
  </si>
  <si>
    <t>182 10606032140000110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</si>
  <si>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</si>
  <si>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</si>
  <si>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муниципальных округов</t>
  </si>
  <si>
    <t>182 10606042140000110</t>
  </si>
  <si>
    <t>ГОСУДАРСТВЕННАЯ ПОШЛИНА</t>
  </si>
  <si>
    <t>000 10800000000000000</t>
  </si>
  <si>
    <t>Государственная пошлина по делам, рассматриваемым в судах общей юрисдикции, мировыми судьями</t>
  </si>
  <si>
    <t>182 10803000010000110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</si>
  <si>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</si>
  <si>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182 10803010010000110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</si>
  <si>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при обращении в суды)</t>
  </si>
  <si>
    <t>182 10803010011050110</t>
  </si>
  <si>
    <t>Государственная пошлина за государственную регистрацию, а также за совершение прочих юридически значимых действий</t>
  </si>
  <si>
    <t>487 10807000010000110</t>
  </si>
  <si>
    <t>Государственная пошлина за выдачу разрешения на установку рекламной конструкции</t>
  </si>
  <si>
    <t>487 10807150010000110</t>
  </si>
  <si>
    <t>487 10807150011000110</t>
  </si>
  <si>
    <t>ЗАДОЛЖЕННОСТЬ И ПЕРЕРАСЧЕТЫ ПО ОТМЕНЕННЫМ НАЛОГАМ, СБОРАМ И ИНЫМ ОБЯЗАТЕЛЬНЫМ ПЛАТЕЖАМ</t>
  </si>
  <si>
    <t>182 10900000000000000</t>
  </si>
  <si>
    <t>Прочие налоги и сборы (по отмененным местным налогам и сборам)</t>
  </si>
  <si>
    <t>182 10907000000000110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</si>
  <si>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t>
  </si>
  <si>
    <t>182 10907030000000110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</si>
  <si>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округов</t>
  </si>
  <si>
    <t>182 10907032140000110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</si>
  <si>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</si>
  <si>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</si>
  <si>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</si>
  <si>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</si>
  <si>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</si>
  <si>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</si>
  <si>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</t>
  </si>
  <si>
    <t>000 11105012140000120</t>
  </si>
  <si>
    <t>143 11105012140000120</t>
  </si>
  <si>
    <t>487 11105012140000120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</si>
  <si>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</si>
  <si>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487 11105020000000120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</si>
  <si>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округов (за исключением земельных участков муниципальных бюджетных и автономных учреждений)</t>
  </si>
  <si>
    <t>487 11105024140000120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</si>
  <si>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</si>
  <si>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487 11105030000000120</t>
  </si>
  <si>
    <t>Доходы от сдачи в аренду имущества, находящегося в оперативном управлении органов управления муниципальных округов и созданных ими учреждений (за исключением имущества муниципальных бюджетных и автономных учреждений)</t>
  </si>
  <si>
    <t>487 11105034140000120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</si>
  <si>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</si>
  <si>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487 11105070000000120</t>
  </si>
  <si>
    <t>Доходы от сдачи в аренду имущества, составляющего казну муниципальных округов (за исключением земельных участков)</t>
  </si>
  <si>
    <t>487 11105074140000120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</si>
  <si>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</si>
  <si>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143 11105300000000120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</si>
  <si>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</si>
  <si>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143 11105310000000120</t>
  </si>
  <si>
    <t>Плата по соглашениям об установлении сервитута, заключенным органами местного самоуправления муниципальных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муниципальных округов</t>
  </si>
  <si>
    <t>143 11105312140000120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</si>
  <si>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</si>
  <si>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487 11109000000000120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</si>
  <si>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</si>
  <si>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487 11109040000000120</t>
  </si>
  <si>
    <t>Прочие поступления от использования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</si>
  <si>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487 11109044140000120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</si>
  <si>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</si>
  <si>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487 11109080000000120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</si>
  <si>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округов, и на землях или земельных участках, государственная собственность на которые не разграничена</t>
  </si>
  <si>
    <t>487 11109080140000120</t>
  </si>
  <si>
    <t>ПЛАТЕЖИ ПРИ ПОЛЬЗОВАНИИ ПРИРОДНЫМИ РЕСУРСАМИ</t>
  </si>
  <si>
    <t>048 11200000000000000</t>
  </si>
  <si>
    <t>Плата за негативное воздействие на окружающую среду</t>
  </si>
  <si>
    <t>048 11201000010000120</t>
  </si>
  <si>
    <t>Плата за выбросы загрязняющих веществ в атмосферный воздух стационарными объектами</t>
  </si>
  <si>
    <t>048 11201010010000120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</si>
  <si>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</si>
  <si>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048 11201010016000120</t>
  </si>
  <si>
    <t>Плата за сбросы загрязняющих веществ в водные объекты</t>
  </si>
  <si>
    <t>048 11201030010000120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</si>
  <si>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</si>
  <si>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048 11201030016000120</t>
  </si>
  <si>
    <t>Плата за размещение отходов производства и потребления</t>
  </si>
  <si>
    <t>048 11201040010000120</t>
  </si>
  <si>
    <t>Плата за размещение отходов производства</t>
  </si>
  <si>
    <t>048 11201041010000120</t>
  </si>
  <si>
    <t>Плата за размещение твердых коммунальных отходов</t>
  </si>
  <si>
    <t>048 11201042010000120</t>
  </si>
  <si>
    <t>ДОХОДЫ ОТ ОКАЗАНИЯ ПЛАТНЫХ УСЛУГ И КОМПЕНСАЦИИ ЗАТРАТ ГОСУДАРСТВА</t>
  </si>
  <si>
    <t>000 11300000000000000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</si>
  <si>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</si>
  <si>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</si>
  <si>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</si>
  <si>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</si>
  <si>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муниципальных округов</t>
  </si>
  <si>
    <t>000 11302994140000130</t>
  </si>
  <si>
    <t>074 11302994140000130</t>
  </si>
  <si>
    <t>082 11302994140000130</t>
  </si>
  <si>
    <t>487 11302994140000130</t>
  </si>
  <si>
    <t>ДОХОДЫ ОТ ПРОДАЖИ МАТЕРИАЛЬНЫХ И НЕМАТЕРИАЛЬНЫХ АКТИВОВ</t>
  </si>
  <si>
    <t>487 11400000000000000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</si>
  <si>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</si>
  <si>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487 11402000000000000</t>
  </si>
  <si>
    <t>Доходы от реализации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</si>
  <si>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487 11402040140000440</t>
  </si>
  <si>
    <t>Доходы от реализации имущества, находящегося в оперативном управлении учреждений, находящихся в ведении органов управления муниципальных округов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</si>
  <si>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487 11402042140000440</t>
  </si>
  <si>
    <t>Доходы от продажи земельных участков, находящихся в государственной и муниципальной собственности</t>
  </si>
  <si>
    <t>487 11406000000000430</t>
  </si>
  <si>
    <t>Доходы от продажи земельных участков, государственная собственность на которые не разграничена</t>
  </si>
  <si>
    <t>487 11406010000000430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</si>
  <si>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</si>
  <si>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>487 11406012140000430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</si>
  <si>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</si>
  <si>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487 11406020000000430</t>
  </si>
  <si>
    <t>Доходы от продажи земельных участков, находящихся в собственности муниципальных округов (за исключением земельных участков муниципальных бюджетных и автономных учреждений)</t>
  </si>
  <si>
    <t>487 11406024140000430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</si>
  <si>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</si>
  <si>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487 11406300000000430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</si>
  <si>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</si>
  <si>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487 11406310000000430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</si>
  <si>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муниципальных округов</t>
  </si>
  <si>
    <t>487 11406312140000430</t>
  </si>
  <si>
    <t>Доходы от приватизации имущества, находящегося в государственной и муниципальной собственности</t>
  </si>
  <si>
    <t>487 11413000000000000</t>
  </si>
  <si>
    <t>Доходы от приватизации имущества, находящегося в собственности муниципальных округов, в части приватизации нефинансовых активов имущества казны</t>
  </si>
  <si>
    <t>487 11413040140000410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</si>
  <si>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</si>
  <si>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</si>
  <si>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</si>
  <si>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</si>
  <si>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</si>
  <si>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</si>
  <si>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</si>
  <si>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000 11601053010000140</t>
  </si>
  <si>
    <t>218 11601053010000140</t>
  </si>
  <si>
    <t>487 11601053010000140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</si>
  <si>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</si>
  <si>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</si>
  <si>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</si>
  <si>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000 11601063010000140</t>
  </si>
  <si>
    <t>218 11601063010000140</t>
  </si>
  <si>
    <t>487 11601063010000140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</si>
  <si>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</si>
  <si>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</si>
  <si>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</si>
  <si>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000 11601073010000140</t>
  </si>
  <si>
    <t>218 11601073010000140</t>
  </si>
  <si>
    <t>487 11601073010000140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</si>
  <si>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</si>
  <si>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001 11601074010000140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</si>
  <si>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</si>
  <si>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218 11601080010000140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</si>
  <si>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</si>
  <si>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218 11601083010000140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</si>
  <si>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</si>
  <si>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>218 11601090010000140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</si>
  <si>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</si>
  <si>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>218 11601093010000140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</si>
  <si>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</si>
  <si>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218 11601130010000140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</si>
  <si>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</si>
  <si>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218 11601133010000140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</si>
  <si>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</si>
  <si>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218 11601140010000140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</si>
  <si>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</si>
  <si>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218 11601143010000140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</si>
  <si>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</si>
  <si>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218 11601150010000140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</si>
  <si>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</si>
  <si>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218 11601153010000140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</si>
  <si>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</si>
  <si>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218 11601170010000140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</si>
  <si>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</si>
  <si>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218 11601173010000140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</si>
  <si>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</si>
  <si>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</si>
  <si>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</si>
  <si>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000 11601193010000140</t>
  </si>
  <si>
    <t>218 11601193010000140</t>
  </si>
  <si>
    <t>487 11601193010000140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</si>
  <si>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</si>
  <si>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</si>
  <si>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</si>
  <si>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000 11601203010000140</t>
  </si>
  <si>
    <t>218 11601203010000140</t>
  </si>
  <si>
    <t>487 11601203010000140</t>
  </si>
  <si>
    <t>Административные штрафы, установленные законами субъектов Российской Федерации об административных правонарушениях</t>
  </si>
  <si>
    <t>487 11602000020000140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</si>
  <si>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</si>
  <si>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487 11602020020000140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</si>
  <si>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</si>
  <si>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487 11607000000000140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</si>
  <si>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</si>
  <si>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487 11607010000000140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</si>
  <si>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округа</t>
  </si>
  <si>
    <t>487 11607010140000140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</si>
  <si>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</si>
  <si>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487 11607090000000140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</si>
  <si>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округа</t>
  </si>
  <si>
    <t>487 11607090140000140</t>
  </si>
  <si>
    <t>Платежи в целях возмещения причиненного ущерба (убытков)</t>
  </si>
  <si>
    <t>000 11610000000000140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</si>
  <si>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округа (за исключением имущества, закрепленного за муниципальными бюджетными (автономными) учреждениями, унитарными предприятиями)</t>
  </si>
  <si>
    <t>000 11610030140000140</t>
  </si>
  <si>
    <t>Прочее возмещение ущерба, причиненного муниципальному имуществу муниципального округа (за исключением имущества, закрепленного за муниципальными бюджетными (автономными) учреждениями, унитарными предприятиями)</t>
  </si>
  <si>
    <t>000 11610032140000140</t>
  </si>
  <si>
    <t>001 11610032140000140</t>
  </si>
  <si>
    <t>487 11610032140000140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</si>
  <si>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</si>
  <si>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</si>
  <si>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</si>
  <si>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000 11610123010000140</t>
  </si>
  <si>
    <t>056 11610123010000140</t>
  </si>
  <si>
    <t>188 11610123010000140</t>
  </si>
  <si>
    <t>798 11610123010000140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</si>
  <si>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</si>
  <si>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182 11610129010000140</t>
  </si>
  <si>
    <t>Платежи, уплачиваемые в целях возмещения вреда</t>
  </si>
  <si>
    <t>000 11611000010000140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</si>
  <si>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</si>
  <si>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000 11611050010000140</t>
  </si>
  <si>
    <t>048 11611050010000140</t>
  </si>
  <si>
    <t>056 11611050010000140</t>
  </si>
  <si>
    <t>076 11611050010000140</t>
  </si>
  <si>
    <t>ПРОЧИЕ НЕНАЛОГОВЫЕ ДОХОДЫ</t>
  </si>
  <si>
    <t>000 11700000000000000</t>
  </si>
  <si>
    <t>Невыясненные поступления</t>
  </si>
  <si>
    <t>000 11701000000000180</t>
  </si>
  <si>
    <t>Невыясненные поступления, зачисляемые в бюджеты муниципальных округов</t>
  </si>
  <si>
    <t>000 11701040140000180</t>
  </si>
  <si>
    <t>074 11701040140000180</t>
  </si>
  <si>
    <t>487 11701040140000180</t>
  </si>
  <si>
    <t>Прочие неналоговые доходы</t>
  </si>
  <si>
    <t>133 11705000000000180</t>
  </si>
  <si>
    <t>Прочие неналоговые доходы бюджетов муниципальных округов</t>
  </si>
  <si>
    <t>133 11705040140000180</t>
  </si>
  <si>
    <t>Инициативные платежи</t>
  </si>
  <si>
    <t>487 11715000000000150</t>
  </si>
  <si>
    <t>Инициативные платежи, зачисляемые в бюджеты муниципальных округов</t>
  </si>
  <si>
    <t>487 11715020140000150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</si>
  <si>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</si>
  <si>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</si>
  <si>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</si>
  <si>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</si>
  <si>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</si>
  <si>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001 20210000000000150</t>
  </si>
  <si>
    <t>Дотации на выравнивание бюджетной обеспеченности</t>
  </si>
  <si>
    <t>001 20215001000000150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</si>
  <si>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</si>
  <si>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>001 20215001140000150</t>
  </si>
  <si>
    <t>Дотации бюджетам на поддержку мер по обеспечению сбалансированности бюджетов</t>
  </si>
  <si>
    <t>001 20215002000000150</t>
  </si>
  <si>
    <t>Дотации бюджетам муниципальных округов на поддержку мер по обеспечению сбалансированности бюджетов</t>
  </si>
  <si>
    <t>001 20215002140000150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</si>
  <si>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</si>
  <si>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</si>
  <si>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софинансирование капитальных вложений в объекты муниципальной собственности</t>
  </si>
  <si>
    <t>000 20220077000000150</t>
  </si>
  <si>
    <t>Субсидии бюджетам муниципальных округов на софинансирование капитальных вложений в объекты муниципальной собственности</t>
  </si>
  <si>
    <t>000 20220077140000150</t>
  </si>
  <si>
    <t>487 20220077140000150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</si>
  <si>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</si>
  <si>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487 20220216000000150</t>
  </si>
  <si>
    <t>Субсидии бюджетам муниципальных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</si>
  <si>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487 20220216140000150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</si>
  <si>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</si>
  <si>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>487 20220299000000150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</si>
  <si>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</si>
  <si>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>487 20220299140000150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</si>
  <si>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</si>
  <si>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487 20220302000000150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</si>
  <si>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</si>
  <si>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487 20220302140000150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</si>
  <si>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</si>
  <si>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074 20225304000000150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</si>
  <si>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</si>
  <si>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074 20225304140000150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</si>
  <si>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</si>
  <si>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057 20225467000000150</t>
  </si>
  <si>
    <t>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</si>
  <si>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057 20225467140000150</t>
  </si>
  <si>
    <t>Субсидии бюджетам на реализацию мероприятий по обеспечению жильем молодых семей</t>
  </si>
  <si>
    <t>487 20225497000000150</t>
  </si>
  <si>
    <t>Субсидии бюджетам муниципальных округов на реализацию мероприятий по обеспечению жильем молодых семей</t>
  </si>
  <si>
    <t>487 20225497140000150</t>
  </si>
  <si>
    <t>Субсидии бюджетам на поддержку отрасли культуры</t>
  </si>
  <si>
    <t>057 20225519000000150</t>
  </si>
  <si>
    <t>Субсидии бюджетам муниципальных округов на поддержку отрасли культуры</t>
  </si>
  <si>
    <t>057 20225519140000150</t>
  </si>
  <si>
    <t>Субсидии бюджетам на реализацию программ формирования современной городской среды</t>
  </si>
  <si>
    <t>487 20225555000000150</t>
  </si>
  <si>
    <t>Субсидии бюджетам муниципальных округов на реализацию программ формирования современной городской среды</t>
  </si>
  <si>
    <t>487 20225555140000150</t>
  </si>
  <si>
    <t>Субсидии бюджетам на техническое оснащение региональных и муниципальных музеев</t>
  </si>
  <si>
    <t>057 20225590000000150</t>
  </si>
  <si>
    <t>Субсидии бюджетам муниципальных округов на техническое оснащение региональных и муниципальных музеев</t>
  </si>
  <si>
    <t>057 20225590140000150</t>
  </si>
  <si>
    <t>Субсидии бюджетам на подготовку проектов межевания земельных участков и на проведение кадастровых работ</t>
  </si>
  <si>
    <t>487 20225599000000150</t>
  </si>
  <si>
    <t>Субсидии бюджетам муниципальных округов на подготовку проектов межевания земельных участков и на проведение кадастровых работ</t>
  </si>
  <si>
    <t>487 20225599140000150</t>
  </si>
  <si>
    <t>Прочие субсидии</t>
  </si>
  <si>
    <t>000 20229999000000150</t>
  </si>
  <si>
    <t>Прочие субсидии бюджетам муниципальных округов</t>
  </si>
  <si>
    <t>000 20229999140000150</t>
  </si>
  <si>
    <t>074 20229999140000150</t>
  </si>
  <si>
    <t>487 20229999140000150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</si>
  <si>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</si>
  <si>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</si>
  <si>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</si>
  <si>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</si>
  <si>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муниципальных округов на выполнение передаваемых полномочий субъектов Российской Федерации</t>
  </si>
  <si>
    <t>000 20230024140000150</t>
  </si>
  <si>
    <t>074 20230024140000150</t>
  </si>
  <si>
    <t>082 20230024140000150</t>
  </si>
  <si>
    <t>487 20230024140000150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</si>
  <si>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</si>
  <si>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074 20230029000000150</t>
  </si>
  <si>
    <t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</si>
  <si>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074 20230029140000150</t>
  </si>
  <si>
    <t>Субвенции на стимулирование увеличения производства картофеля и овощей</t>
  </si>
  <si>
    <t>082 20235014140110150</t>
  </si>
  <si>
    <t>082 20235014140220150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</si>
  <si>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</si>
  <si>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487 20235082000000150</t>
  </si>
  <si>
    <t>Субвенции бюджетам муниципальных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</si>
  <si>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487 20235082140000150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</si>
  <si>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</si>
  <si>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001 20235118000000150</t>
  </si>
  <si>
    <t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</si>
  <si>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>001 20235118140000150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</si>
  <si>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</si>
  <si>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487 20235120000000150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</si>
  <si>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</si>
  <si>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487 20235120140000150</t>
  </si>
  <si>
    <t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</si>
  <si>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074 20235303000000150</t>
  </si>
  <si>
    <t>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</si>
  <si>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074 20235303140000150</t>
  </si>
  <si>
    <t>Субвенции бюджетам на стимулирование развития приоритетных подотраслей агропромышленного комплекса и развитие малых форм хозяйствования</t>
  </si>
  <si>
    <t>082 20235502000000150</t>
  </si>
  <si>
    <t>Субвенции бюджетам муниципальных округов на стимулирование развития приоритетных подотраслей агропромышленного комплекса и развитие малых форм хозяйствования</t>
  </si>
  <si>
    <t>082 20235502140000150</t>
  </si>
  <si>
    <t>Субвенции бюджетам на поддержку сельскохозяйственного производства по отдельным подотраслям растениеводства и животноводства</t>
  </si>
  <si>
    <t>082 20235508000000150</t>
  </si>
  <si>
    <t>Субвенции бюджетам муниципальных округов на поддержку сельскохозяйственного производства по отдельным подотраслям растениеводства и животноводства</t>
  </si>
  <si>
    <t>082 20235508140000150</t>
  </si>
  <si>
    <t>Единая субвенция местным бюджетам</t>
  </si>
  <si>
    <t>001 20239998000000150</t>
  </si>
  <si>
    <t>Единая субвенция бюджетам муниципальных округов</t>
  </si>
  <si>
    <t>001 20239998140000150</t>
  </si>
  <si>
    <t>Иные межбюджетные трансферты</t>
  </si>
  <si>
    <t>000 20240000000000150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</si>
  <si>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</si>
  <si>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074 20245179000000150</t>
  </si>
  <si>
    <t>Иные межбюджетные трансферты на проведение мероприятий по обеспечению деятельности советников директора по воспитанию и взаимодействию с детскими общеcтвенными объединениями в общеобразовательных организациях</t>
  </si>
  <si>
    <t>074 20245179140110150</t>
  </si>
  <si>
    <t>074 20245179140220150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</si>
  <si>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</si>
  <si>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</si>
  <si>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муниципальных округов</t>
  </si>
  <si>
    <t>000 20249999140000150</t>
  </si>
  <si>
    <t>001 20249999140000150</t>
  </si>
  <si>
    <t>074 20249999140000150</t>
  </si>
  <si>
    <t>487 20249999140000150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</si>
  <si>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</si>
  <si>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000 21800000000000000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</si>
  <si>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</si>
  <si>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000 21800000000000150</t>
  </si>
  <si>
    <t>Доходы бюджетов муниципальных округов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</si>
  <si>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000 21800000140000150</t>
  </si>
  <si>
    <t>Доходы бюджетов муниципальных округов от возврата организациями остатков субсидий прошлых лет</t>
  </si>
  <si>
    <t>000 21804000140000150</t>
  </si>
  <si>
    <t>074 21804000140000150</t>
  </si>
  <si>
    <t>487 21804000140000150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</si>
  <si>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</si>
  <si>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</si>
  <si>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округов</t>
  </si>
  <si>
    <t>000 21900000140000150</t>
  </si>
  <si>
    <t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муниципальных округов</t>
  </si>
  <si>
    <t>074 21925304140000150</t>
  </si>
  <si>
    <t>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муниципальных округов</t>
  </si>
  <si>
    <t>074 21935303140000150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</si>
  <si>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округов</t>
  </si>
  <si>
    <t>000 21960010140000150</t>
  </si>
  <si>
    <t>001 21960010140000150</t>
  </si>
  <si>
    <t>074 21960010140000150</t>
  </si>
  <si>
    <t>082 21960010140000150</t>
  </si>
  <si>
    <t>487 21960010140000150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</si>
  <si>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</si>
  <si>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</si>
  <si>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</si>
  <si>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</si>
  <si>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</si>
  <si>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</si>
  <si>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</si>
  <si>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 xml:space="preserve">000 0100 0000000000 000 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</si>
  <si>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</si>
  <si>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000 0100 0000000000 100 </t>
  </si>
  <si>
    <t>Расходы на выплаты персоналу государственных (муниципальных) органов</t>
  </si>
  <si>
    <t xml:space="preserve">000 0100 0000000000 120 </t>
  </si>
  <si>
    <t>Фонд оплаты труда государственных (муниципальных) органов</t>
  </si>
  <si>
    <t xml:space="preserve">000 0100 0000000000 121 </t>
  </si>
  <si>
    <t>Иные выплаты персоналу государственных (муниципальных) органов, за исключением фонда оплаты труда</t>
  </si>
  <si>
    <t xml:space="preserve">000 0100 0000000000 122 </t>
  </si>
  <si>
    <t>Иные выплаты государственных (муниципальных) органов привлекаемым лицам</t>
  </si>
  <si>
    <t xml:space="preserve">000 0100 0000000000 123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</si>
  <si>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</si>
  <si>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000 0100 0000000000 129 </t>
  </si>
  <si>
    <t>Закупка товаров, работ и услуг для обеспечения государственных (муниципальных) нужд</t>
  </si>
  <si>
    <t xml:space="preserve">000 0100 0000000000 200 </t>
  </si>
  <si>
    <t>Иные закупки товаров, работ и услуг для обеспечения государственных (муниципальных) нужд</t>
  </si>
  <si>
    <t xml:space="preserve">000 0100 0000000000 240 </t>
  </si>
  <si>
    <t>Закупка товаров, работ и услуг в сфере информационно-коммуникационных технологий</t>
  </si>
  <si>
    <t xml:space="preserve">000 0100 0000000000 242 </t>
  </si>
  <si>
    <t>Закупка товаров, работ и услуг в целях капитального ремонта государственного (муниципального) имущества</t>
  </si>
  <si>
    <t xml:space="preserve">000 0100 0000000000 243 </t>
  </si>
  <si>
    <t>Прочая закупка товаров, работ и услуг</t>
  </si>
  <si>
    <t xml:space="preserve">000 0100 0000000000 244 </t>
  </si>
  <si>
    <t>Закупка энергетических ресурсов</t>
  </si>
  <si>
    <t xml:space="preserve">000 0100 0000000000 247 </t>
  </si>
  <si>
    <t>Социальное обеспечение и иные выплаты населению</t>
  </si>
  <si>
    <t xml:space="preserve">000 0100 0000000000 300 </t>
  </si>
  <si>
    <t>Социальные выплаты гражданам, кроме публичных нормативных социальных выплат</t>
  </si>
  <si>
    <t xml:space="preserve">000 0100 0000000000 320 </t>
  </si>
  <si>
    <t>Пособия, компенсации и иные социальные выплаты гражданам, кроме публичных нормативных обязательств</t>
  </si>
  <si>
    <t xml:space="preserve">000 0100 0000000000 321 </t>
  </si>
  <si>
    <t>Предоставление субсидий бюджетным, автономным учреждениям и иным некоммерческим организациям</t>
  </si>
  <si>
    <t xml:space="preserve">000 0100 0000000000 600 </t>
  </si>
  <si>
    <t>Субсидии бюджетным учреждениям</t>
  </si>
  <si>
    <t xml:space="preserve">000 0100 0000000000 610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</si>
  <si>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</si>
  <si>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000 0100 0000000000 611 </t>
  </si>
  <si>
    <t>Субсидии бюджетным учреждениям на иные цели</t>
  </si>
  <si>
    <t xml:space="preserve">000 0100 0000000000 612 </t>
  </si>
  <si>
    <t>Иные бюджетные ассигнования</t>
  </si>
  <si>
    <t xml:space="preserve">000 0100 0000000000 800 </t>
  </si>
  <si>
    <t>Исполнение судебных актов</t>
  </si>
  <si>
    <t xml:space="preserve">000 0100 0000000000 830 </t>
  </si>
  <si>
    <t>Исполнение судебных актов Российской Федерации и мировых соглашений по возмещению причиненного вреда</t>
  </si>
  <si>
    <t xml:space="preserve">000 0100 0000000000 831 </t>
  </si>
  <si>
    <t>Уплата налогов, сборов и иных платежей</t>
  </si>
  <si>
    <t xml:space="preserve">000 0100 0000000000 850 </t>
  </si>
  <si>
    <t>Уплата прочих налогов, сборов</t>
  </si>
  <si>
    <t xml:space="preserve">000 0100 0000000000 852 </t>
  </si>
  <si>
    <t>Уплата иных платежей</t>
  </si>
  <si>
    <t xml:space="preserve">000 0100 0000000000 853 </t>
  </si>
  <si>
    <t>Резервные средства</t>
  </si>
  <si>
    <t xml:space="preserve">000 0100 0000000000 870 </t>
  </si>
  <si>
    <t>Специальные расходы</t>
  </si>
  <si>
    <t xml:space="preserve">000 0100 0000000000 880 </t>
  </si>
  <si>
    <t>Функционирование высшего должностного лица субъекта Российской Федерации и муниципального образования</t>
  </si>
  <si>
    <t xml:space="preserve">000 0102 0000000000 000 </t>
  </si>
  <si>
    <t xml:space="preserve">000 0102 0000000000 100 </t>
  </si>
  <si>
    <t xml:space="preserve">000 0102 0000000000 120 </t>
  </si>
  <si>
    <t xml:space="preserve">000 0102 0000000000 121 </t>
  </si>
  <si>
    <t xml:space="preserve">000 0102 0000000000 122 </t>
  </si>
  <si>
    <t xml:space="preserve">000 0102 0000000000 129 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</si>
  <si>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</si>
  <si>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000 0103 0000000000 000 </t>
  </si>
  <si>
    <t xml:space="preserve">000 0103 0000000000 100 </t>
  </si>
  <si>
    <t xml:space="preserve">000 0103 0000000000 120 </t>
  </si>
  <si>
    <t xml:space="preserve">000 0103 0000000000 121 </t>
  </si>
  <si>
    <t xml:space="preserve">000 0103 0000000000 129 </t>
  </si>
  <si>
    <t xml:space="preserve">000 0103 0000000000 200 </t>
  </si>
  <si>
    <t xml:space="preserve">000 0103 0000000000 240 </t>
  </si>
  <si>
    <t xml:space="preserve">000 0103 0000000000 242 </t>
  </si>
  <si>
    <t xml:space="preserve">000 0103 0000000000 244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</si>
  <si>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</si>
  <si>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000 0104 0000000000 000 </t>
  </si>
  <si>
    <t xml:space="preserve">000 0104 0000000000 100 </t>
  </si>
  <si>
    <t xml:space="preserve">000 0104 0000000000 120 </t>
  </si>
  <si>
    <t xml:space="preserve">000 0104 0000000000 121 </t>
  </si>
  <si>
    <t xml:space="preserve">000 0104 0000000000 122 </t>
  </si>
  <si>
    <t xml:space="preserve">000 0104 0000000000 129 </t>
  </si>
  <si>
    <t xml:space="preserve">000 0104 0000000000 200 </t>
  </si>
  <si>
    <t xml:space="preserve">000 0104 0000000000 240 </t>
  </si>
  <si>
    <t xml:space="preserve">000 0104 0000000000 242 </t>
  </si>
  <si>
    <t xml:space="preserve">000 0104 0000000000 243 </t>
  </si>
  <si>
    <t xml:space="preserve">000 0104 0000000000 244 </t>
  </si>
  <si>
    <t xml:space="preserve">000 0104 0000000000 247 </t>
  </si>
  <si>
    <t>Судебная система</t>
  </si>
  <si>
    <t xml:space="preserve">000 0105 0000000000 000 </t>
  </si>
  <si>
    <t xml:space="preserve">000 0105 0000000000 200 </t>
  </si>
  <si>
    <t xml:space="preserve">000 0105 0000000000 240 </t>
  </si>
  <si>
    <t xml:space="preserve">000 0105 0000000000 244 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</si>
  <si>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</si>
  <si>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000 0106 0000000000 000 </t>
  </si>
  <si>
    <t xml:space="preserve">000 0106 0000000000 100 </t>
  </si>
  <si>
    <t xml:space="preserve">000 0106 0000000000 120 </t>
  </si>
  <si>
    <t xml:space="preserve">000 0106 0000000000 121 </t>
  </si>
  <si>
    <t xml:space="preserve">000 0106 0000000000 129 </t>
  </si>
  <si>
    <t xml:space="preserve">000 0106 0000000000 200 </t>
  </si>
  <si>
    <t xml:space="preserve">000 0106 0000000000 240 </t>
  </si>
  <si>
    <t xml:space="preserve">000 0106 0000000000 242 </t>
  </si>
  <si>
    <t xml:space="preserve">000 0106 0000000000 244 </t>
  </si>
  <si>
    <t xml:space="preserve">000 0106 0000000000 247 </t>
  </si>
  <si>
    <t>Обеспечение проведения выборов и референдумов</t>
  </si>
  <si>
    <t xml:space="preserve">000 0107 0000000000 000 </t>
  </si>
  <si>
    <t xml:space="preserve">000 0107 0000000000 800 </t>
  </si>
  <si>
    <t xml:space="preserve">000 0107 0000000000 880 </t>
  </si>
  <si>
    <t>Резервные фонды</t>
  </si>
  <si>
    <t xml:space="preserve">000 0111 0000000000 000 </t>
  </si>
  <si>
    <t xml:space="preserve">000 0111 0000000000 800 </t>
  </si>
  <si>
    <t xml:space="preserve">000 0111 0000000000 870 </t>
  </si>
  <si>
    <t>Другие общегосударственные вопросы</t>
  </si>
  <si>
    <t xml:space="preserve">000 0113 0000000000 000 </t>
  </si>
  <si>
    <t xml:space="preserve">000 0113 0000000000 100 </t>
  </si>
  <si>
    <t xml:space="preserve">000 0113 0000000000 120 </t>
  </si>
  <si>
    <t xml:space="preserve">000 0113 0000000000 121 </t>
  </si>
  <si>
    <t xml:space="preserve">000 0113 0000000000 122 </t>
  </si>
  <si>
    <t xml:space="preserve">000 0113 0000000000 123 </t>
  </si>
  <si>
    <t xml:space="preserve">000 0113 0000000000 129 </t>
  </si>
  <si>
    <t xml:space="preserve">000 0113 0000000000 200 </t>
  </si>
  <si>
    <t xml:space="preserve">000 0113 0000000000 240 </t>
  </si>
  <si>
    <t xml:space="preserve">000 0113 0000000000 242 </t>
  </si>
  <si>
    <t xml:space="preserve">000 0113 0000000000 244 </t>
  </si>
  <si>
    <t xml:space="preserve">000 0113 0000000000 247 </t>
  </si>
  <si>
    <t xml:space="preserve">000 0113 0000000000 300 </t>
  </si>
  <si>
    <t xml:space="preserve">000 0113 0000000000 320 </t>
  </si>
  <si>
    <t xml:space="preserve">000 0113 0000000000 321 </t>
  </si>
  <si>
    <t xml:space="preserve">000 0113 0000000000 600 </t>
  </si>
  <si>
    <t xml:space="preserve">000 0113 0000000000 610 </t>
  </si>
  <si>
    <t xml:space="preserve">000 0113 0000000000 611 </t>
  </si>
  <si>
    <t xml:space="preserve">000 0113 0000000000 612 </t>
  </si>
  <si>
    <t xml:space="preserve">000 0113 0000000000 800 </t>
  </si>
  <si>
    <t xml:space="preserve">000 0113 0000000000 830 </t>
  </si>
  <si>
    <t xml:space="preserve">000 0113 0000000000 831 </t>
  </si>
  <si>
    <t xml:space="preserve">000 0113 0000000000 850 </t>
  </si>
  <si>
    <t xml:space="preserve">000 0113 0000000000 852 </t>
  </si>
  <si>
    <t xml:space="preserve">000 0113 0000000000 853 </t>
  </si>
  <si>
    <t>НАЦИОНАЛЬНАЯ ОБОРОНА</t>
  </si>
  <si>
    <t xml:space="preserve">000 0200 0000000000 000 </t>
  </si>
  <si>
    <t xml:space="preserve">000 0200 0000000000 100 </t>
  </si>
  <si>
    <t xml:space="preserve">000 0200 0000000000 120 </t>
  </si>
  <si>
    <t xml:space="preserve">000 0200 0000000000 121 </t>
  </si>
  <si>
    <t xml:space="preserve">000 0200 0000000000 129 </t>
  </si>
  <si>
    <t>Мобилизационная и вневойсковая подготовка</t>
  </si>
  <si>
    <t xml:space="preserve">000 0203 0000000000 000 </t>
  </si>
  <si>
    <t xml:space="preserve">000 0203 0000000000 100 </t>
  </si>
  <si>
    <t xml:space="preserve">000 0203 0000000000 120 </t>
  </si>
  <si>
    <t xml:space="preserve">000 0203 0000000000 121 </t>
  </si>
  <si>
    <t xml:space="preserve">000 0203 0000000000 129 </t>
  </si>
  <si>
    <t>НАЦИОНАЛЬНАЯ БЕЗОПАСНОСТЬ И ПРАВООХРАНИТЕЛЬНАЯ ДЕЯТЕЛЬНОСТЬ</t>
  </si>
  <si>
    <t xml:space="preserve">000 0300 0000000000 000 </t>
  </si>
  <si>
    <t xml:space="preserve">000 0300 0000000000 100 </t>
  </si>
  <si>
    <t xml:space="preserve">000 0300 0000000000 120 </t>
  </si>
  <si>
    <t xml:space="preserve">000 0300 0000000000 121 </t>
  </si>
  <si>
    <t xml:space="preserve">000 0300 0000000000 122 </t>
  </si>
  <si>
    <t xml:space="preserve">000 0300 0000000000 129 </t>
  </si>
  <si>
    <t xml:space="preserve">000 0300 0000000000 200 </t>
  </si>
  <si>
    <t xml:space="preserve">000 0300 0000000000 240 </t>
  </si>
  <si>
    <t xml:space="preserve">000 0300 0000000000 242 </t>
  </si>
  <si>
    <t xml:space="preserve">000 0300 0000000000 244 </t>
  </si>
  <si>
    <t xml:space="preserve">000 0300 0000000000 247 </t>
  </si>
  <si>
    <t xml:space="preserve">000 0300 0000000000 600 </t>
  </si>
  <si>
    <t xml:space="preserve">000 0300 0000000000 610 </t>
  </si>
  <si>
    <t xml:space="preserve">000 0300 0000000000 612 </t>
  </si>
  <si>
    <t>Субсидии автономным учреждениям</t>
  </si>
  <si>
    <t xml:space="preserve">000 0300 0000000000 620 </t>
  </si>
  <si>
    <t>Субсидии автономным учреждениям на иные цели</t>
  </si>
  <si>
    <t xml:space="preserve">000 0300 0000000000 622 </t>
  </si>
  <si>
    <t>Гражданская оборона</t>
  </si>
  <si>
    <t xml:space="preserve">000 0309 0000000000 000 </t>
  </si>
  <si>
    <t xml:space="preserve">000 0309 0000000000 100 </t>
  </si>
  <si>
    <t xml:space="preserve">000 0309 0000000000 120 </t>
  </si>
  <si>
    <t xml:space="preserve">000 0309 0000000000 121 </t>
  </si>
  <si>
    <t xml:space="preserve">000 0309 0000000000 122 </t>
  </si>
  <si>
    <t xml:space="preserve">000 0309 0000000000 129 </t>
  </si>
  <si>
    <t xml:space="preserve">000 0309 0000000000 200 </t>
  </si>
  <si>
    <t xml:space="preserve">000 0309 0000000000 240 </t>
  </si>
  <si>
    <t xml:space="preserve">000 0309 0000000000 242 </t>
  </si>
  <si>
    <t xml:space="preserve">000 0309 0000000000 244 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</si>
  <si>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</si>
  <si>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000 0310 0000000000 000 </t>
  </si>
  <si>
    <t xml:space="preserve">000 0310 0000000000 100 </t>
  </si>
  <si>
    <t xml:space="preserve">000 0310 0000000000 120 </t>
  </si>
  <si>
    <t xml:space="preserve">000 0310 0000000000 121 </t>
  </si>
  <si>
    <t xml:space="preserve">000 0310 0000000000 129 </t>
  </si>
  <si>
    <t xml:space="preserve">000 0310 0000000000 200 </t>
  </si>
  <si>
    <t xml:space="preserve">000 0310 0000000000 240 </t>
  </si>
  <si>
    <t xml:space="preserve">000 0310 0000000000 244 </t>
  </si>
  <si>
    <t xml:space="preserve">000 0310 0000000000 247 </t>
  </si>
  <si>
    <t>Другие вопросы в области национальной безопасности и правоохранительной деятельности</t>
  </si>
  <si>
    <t xml:space="preserve">000 0314 0000000000 000 </t>
  </si>
  <si>
    <t xml:space="preserve">000 0314 0000000000 200 </t>
  </si>
  <si>
    <t xml:space="preserve">000 0314 0000000000 240 </t>
  </si>
  <si>
    <t xml:space="preserve">000 0314 0000000000 242 </t>
  </si>
  <si>
    <t xml:space="preserve">000 0314 0000000000 244 </t>
  </si>
  <si>
    <t xml:space="preserve">000 0314 0000000000 600 </t>
  </si>
  <si>
    <t xml:space="preserve">000 0314 0000000000 610 </t>
  </si>
  <si>
    <t xml:space="preserve">000 0314 0000000000 612 </t>
  </si>
  <si>
    <t xml:space="preserve">000 0314 0000000000 620 </t>
  </si>
  <si>
    <t xml:space="preserve">000 0314 0000000000 622 </t>
  </si>
  <si>
    <t>НАЦИОНАЛЬНАЯ ЭКОНОМИКА</t>
  </si>
  <si>
    <t xml:space="preserve">000 0400 0000000000 000 </t>
  </si>
  <si>
    <t xml:space="preserve">000 0400 0000000000 100 </t>
  </si>
  <si>
    <t xml:space="preserve">000 0400 0000000000 120 </t>
  </si>
  <si>
    <t xml:space="preserve">000 0400 0000000000 121 </t>
  </si>
  <si>
    <t xml:space="preserve">000 0400 0000000000 122 </t>
  </si>
  <si>
    <t xml:space="preserve">000 0400 0000000000 129 </t>
  </si>
  <si>
    <t xml:space="preserve">000 0400 0000000000 200 </t>
  </si>
  <si>
    <t xml:space="preserve">000 0400 0000000000 240 </t>
  </si>
  <si>
    <t xml:space="preserve">000 0400 0000000000 242 </t>
  </si>
  <si>
    <t xml:space="preserve">000 0400 0000000000 244 </t>
  </si>
  <si>
    <t xml:space="preserve">000 0400 0000000000 247 </t>
  </si>
  <si>
    <t xml:space="preserve">000 0400 0000000000 600 </t>
  </si>
  <si>
    <t xml:space="preserve">000 0400 0000000000 610 </t>
  </si>
  <si>
    <t xml:space="preserve">000 0400 0000000000 611 </t>
  </si>
  <si>
    <t xml:space="preserve">000 0400 0000000000 612 </t>
  </si>
  <si>
    <t xml:space="preserve">000 0400 0000000000 800 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</si>
  <si>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</si>
  <si>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000 0400 0000000000 810 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</si>
  <si>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</si>
  <si>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000 0400 0000000000 811 </t>
  </si>
  <si>
    <t xml:space="preserve">000 0400 0000000000 850 </t>
  </si>
  <si>
    <t xml:space="preserve">000 0400 0000000000 852 </t>
  </si>
  <si>
    <t>Топливно-энергетический комплекс</t>
  </si>
  <si>
    <t xml:space="preserve">000 0402 0000000000 000 </t>
  </si>
  <si>
    <t xml:space="preserve">000 0402 0000000000 200 </t>
  </si>
  <si>
    <t xml:space="preserve">000 0402 0000000000 240 </t>
  </si>
  <si>
    <t xml:space="preserve">000 0402 0000000000 244 </t>
  </si>
  <si>
    <t>Сельское хозяйство и рыболовство</t>
  </si>
  <si>
    <t xml:space="preserve">000 0405 0000000000 000 </t>
  </si>
  <si>
    <t xml:space="preserve">000 0405 0000000000 100 </t>
  </si>
  <si>
    <t xml:space="preserve">000 0405 0000000000 120 </t>
  </si>
  <si>
    <t xml:space="preserve">000 0405 0000000000 121 </t>
  </si>
  <si>
    <t xml:space="preserve">000 0405 0000000000 122 </t>
  </si>
  <si>
    <t xml:space="preserve">000 0405 0000000000 129 </t>
  </si>
  <si>
    <t xml:space="preserve">000 0405 0000000000 200 </t>
  </si>
  <si>
    <t xml:space="preserve">000 0405 0000000000 240 </t>
  </si>
  <si>
    <t xml:space="preserve">000 0405 0000000000 242 </t>
  </si>
  <si>
    <t xml:space="preserve">000 0405 0000000000 244 </t>
  </si>
  <si>
    <t xml:space="preserve">000 0405 0000000000 800 </t>
  </si>
  <si>
    <t xml:space="preserve">000 0405 0000000000 810 </t>
  </si>
  <si>
    <t xml:space="preserve">000 0405 0000000000 811 </t>
  </si>
  <si>
    <t xml:space="preserve">000 0405 0000000000 850 </t>
  </si>
  <si>
    <t xml:space="preserve">000 0405 0000000000 852 </t>
  </si>
  <si>
    <t>Дорожное хозяйство (дорожные фонды)</t>
  </si>
  <si>
    <t xml:space="preserve">000 0409 0000000000 000 </t>
  </si>
  <si>
    <t xml:space="preserve">000 0409 0000000000 200 </t>
  </si>
  <si>
    <t xml:space="preserve">000 0409 0000000000 240 </t>
  </si>
  <si>
    <t xml:space="preserve">000 0409 0000000000 244 </t>
  </si>
  <si>
    <t>Связь и информатика</t>
  </si>
  <si>
    <t xml:space="preserve">000 0410 0000000000 000 </t>
  </si>
  <si>
    <t xml:space="preserve">000 0410 0000000000 200 </t>
  </si>
  <si>
    <t xml:space="preserve">000 0410 0000000000 240 </t>
  </si>
  <si>
    <t xml:space="preserve">000 0410 0000000000 242 </t>
  </si>
  <si>
    <t xml:space="preserve">000 0410 0000000000 244 </t>
  </si>
  <si>
    <t xml:space="preserve">000 0410 0000000000 247 </t>
  </si>
  <si>
    <t>Другие вопросы в области национальной экономики</t>
  </si>
  <si>
    <t xml:space="preserve">000 0412 0000000000 000 </t>
  </si>
  <si>
    <t xml:space="preserve">000 0412 0000000000 200 </t>
  </si>
  <si>
    <t xml:space="preserve">000 0412 0000000000 240 </t>
  </si>
  <si>
    <t xml:space="preserve">000 0412 0000000000 244 </t>
  </si>
  <si>
    <t xml:space="preserve">000 0412 0000000000 600 </t>
  </si>
  <si>
    <t xml:space="preserve">000 0412 0000000000 610 </t>
  </si>
  <si>
    <t xml:space="preserve">000 0412 0000000000 611 </t>
  </si>
  <si>
    <t xml:space="preserve">000 0412 0000000000 612 </t>
  </si>
  <si>
    <t xml:space="preserve">000 0412 0000000000 800 </t>
  </si>
  <si>
    <t xml:space="preserve">000 0412 0000000000 810 </t>
  </si>
  <si>
    <t xml:space="preserve">000 0412 0000000000 811 </t>
  </si>
  <si>
    <t>ЖИЛИЩНО-КОММУНАЛЬНОЕ ХОЗЯЙСТВО</t>
  </si>
  <si>
    <t xml:space="preserve">000 0500 0000000000 000 </t>
  </si>
  <si>
    <t xml:space="preserve">000 0500 0000000000 100 </t>
  </si>
  <si>
    <t xml:space="preserve">000 0500 0000000000 120 </t>
  </si>
  <si>
    <t xml:space="preserve">000 0500 0000000000 121 </t>
  </si>
  <si>
    <t xml:space="preserve">000 0500 0000000000 122 </t>
  </si>
  <si>
    <t xml:space="preserve">000 0500 0000000000 129 </t>
  </si>
  <si>
    <t xml:space="preserve">000 0500 0000000000 200 </t>
  </si>
  <si>
    <t xml:space="preserve">000 0500 0000000000 240 </t>
  </si>
  <si>
    <t xml:space="preserve">000 0500 0000000000 243 </t>
  </si>
  <si>
    <t xml:space="preserve">000 0500 0000000000 244 </t>
  </si>
  <si>
    <t xml:space="preserve">000 0500 0000000000 247 </t>
  </si>
  <si>
    <t>Капитальные вложения в объекты государственной (муниципальной) собственности</t>
  </si>
  <si>
    <t xml:space="preserve">000 0500 0000000000 400 </t>
  </si>
  <si>
    <t>Бюджетные инвестиции</t>
  </si>
  <si>
    <t xml:space="preserve">000 0500 0000000000 410 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</si>
  <si>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</si>
  <si>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000 0500 0000000000 412 </t>
  </si>
  <si>
    <t>Бюджетные инвестиции в объекты капитального строительства государственной (муниципальной) собственности</t>
  </si>
  <si>
    <t xml:space="preserve">000 0500 0000000000 414 </t>
  </si>
  <si>
    <t xml:space="preserve">000 0500 0000000000 600 </t>
  </si>
  <si>
    <t xml:space="preserve">000 0500 0000000000 610 </t>
  </si>
  <si>
    <t xml:space="preserve">000 0500 0000000000 611 </t>
  </si>
  <si>
    <t xml:space="preserve">000 0500 0000000000 612 </t>
  </si>
  <si>
    <t xml:space="preserve">000 0500 0000000000 800 </t>
  </si>
  <si>
    <t xml:space="preserve">000 0500 0000000000 810 </t>
  </si>
  <si>
    <t xml:space="preserve">000 0500 0000000000 811 </t>
  </si>
  <si>
    <t>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</si>
  <si>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 xml:space="preserve">000 0500 0000000000 812 </t>
  </si>
  <si>
    <t xml:space="preserve">000 0500 0000000000 830 </t>
  </si>
  <si>
    <t xml:space="preserve">000 0500 0000000000 831 </t>
  </si>
  <si>
    <t xml:space="preserve">000 0500 0000000000 850 </t>
  </si>
  <si>
    <t xml:space="preserve">000 0500 0000000000 853 </t>
  </si>
  <si>
    <t>Жилищное хозяйство</t>
  </si>
  <si>
    <t xml:space="preserve">000 0501 0000000000 000 </t>
  </si>
  <si>
    <t xml:space="preserve">000 0501 0000000000 200 </t>
  </si>
  <si>
    <t xml:space="preserve">000 0501 0000000000 240 </t>
  </si>
  <si>
    <t xml:space="preserve">000 0501 0000000000 243 </t>
  </si>
  <si>
    <t xml:space="preserve">000 0501 0000000000 244 </t>
  </si>
  <si>
    <t xml:space="preserve">000 0501 0000000000 247 </t>
  </si>
  <si>
    <t xml:space="preserve">000 0501 0000000000 400 </t>
  </si>
  <si>
    <t xml:space="preserve">000 0501 0000000000 410 </t>
  </si>
  <si>
    <t xml:space="preserve">000 0501 0000000000 412 </t>
  </si>
  <si>
    <t xml:space="preserve">000 0501 0000000000 414 </t>
  </si>
  <si>
    <t xml:space="preserve">000 0501 0000000000 800 </t>
  </si>
  <si>
    <t xml:space="preserve">000 0501 0000000000 850 </t>
  </si>
  <si>
    <t xml:space="preserve">000 0501 0000000000 853 </t>
  </si>
  <si>
    <t>Коммунальное хозяйство</t>
  </si>
  <si>
    <t xml:space="preserve">000 0502 0000000000 000 </t>
  </si>
  <si>
    <t xml:space="preserve">000 0502 0000000000 200 </t>
  </si>
  <si>
    <t xml:space="preserve">000 0502 0000000000 240 </t>
  </si>
  <si>
    <t xml:space="preserve">000 0502 0000000000 244 </t>
  </si>
  <si>
    <t xml:space="preserve">000 0502 0000000000 400 </t>
  </si>
  <si>
    <t xml:space="preserve">000 0502 0000000000 410 </t>
  </si>
  <si>
    <t xml:space="preserve">000 0502 0000000000 414 </t>
  </si>
  <si>
    <t xml:space="preserve">000 0502 0000000000 800 </t>
  </si>
  <si>
    <t xml:space="preserve">000 0502 0000000000 810 </t>
  </si>
  <si>
    <t xml:space="preserve">000 0502 0000000000 811 </t>
  </si>
  <si>
    <t xml:space="preserve">000 0502 0000000000 812 </t>
  </si>
  <si>
    <t>Благоустройство</t>
  </si>
  <si>
    <t xml:space="preserve">000 0503 0000000000 000 </t>
  </si>
  <si>
    <t xml:space="preserve">000 0503 0000000000 200 </t>
  </si>
  <si>
    <t xml:space="preserve">000 0503 0000000000 240 </t>
  </si>
  <si>
    <t xml:space="preserve">000 0503 0000000000 244 </t>
  </si>
  <si>
    <t xml:space="preserve">000 0503 0000000000 247 </t>
  </si>
  <si>
    <t xml:space="preserve">000 0503 0000000000 600 </t>
  </si>
  <si>
    <t xml:space="preserve">000 0503 0000000000 610 </t>
  </si>
  <si>
    <t xml:space="preserve">000 0503 0000000000 611 </t>
  </si>
  <si>
    <t>Другие вопросы в области жилищно-коммунального хозяйства</t>
  </si>
  <si>
    <t xml:space="preserve">000 0505 0000000000 000 </t>
  </si>
  <si>
    <t xml:space="preserve">000 0505 0000000000 100 </t>
  </si>
  <si>
    <t xml:space="preserve">000 0505 0000000000 120 </t>
  </si>
  <si>
    <t xml:space="preserve">000 0505 0000000000 121 </t>
  </si>
  <si>
    <t xml:space="preserve">000 0505 0000000000 122 </t>
  </si>
  <si>
    <t xml:space="preserve">000 0505 0000000000 129 </t>
  </si>
  <si>
    <t xml:space="preserve">000 0505 0000000000 200 </t>
  </si>
  <si>
    <t xml:space="preserve">000 0505 0000000000 240 </t>
  </si>
  <si>
    <t xml:space="preserve">000 0505 0000000000 244 </t>
  </si>
  <si>
    <t xml:space="preserve">000 0505 0000000000 600 </t>
  </si>
  <si>
    <t xml:space="preserve">000 0505 0000000000 610 </t>
  </si>
  <si>
    <t xml:space="preserve">000 0505 0000000000 611 </t>
  </si>
  <si>
    <t xml:space="preserve">000 0505 0000000000 612 </t>
  </si>
  <si>
    <t xml:space="preserve">000 0505 0000000000 800 </t>
  </si>
  <si>
    <t xml:space="preserve">000 0505 0000000000 830 </t>
  </si>
  <si>
    <t xml:space="preserve">000 0505 0000000000 831 </t>
  </si>
  <si>
    <t>ОХРАНА ОКРУЖАЮЩЕЙ СРЕДЫ</t>
  </si>
  <si>
    <t xml:space="preserve">000 0600 0000000000 000 </t>
  </si>
  <si>
    <t xml:space="preserve">000 0600 0000000000 200 </t>
  </si>
  <si>
    <t xml:space="preserve">000 0600 0000000000 240 </t>
  </si>
  <si>
    <t xml:space="preserve">000 0600 0000000000 244 </t>
  </si>
  <si>
    <t xml:space="preserve">000 0600 0000000000 600 </t>
  </si>
  <si>
    <t xml:space="preserve">000 0600 0000000000 610 </t>
  </si>
  <si>
    <t xml:space="preserve">000 0600 0000000000 611 </t>
  </si>
  <si>
    <t>Сбор, удаление отходов и очистка сточных вод</t>
  </si>
  <si>
    <t xml:space="preserve">000 0602 0000000000 000 </t>
  </si>
  <si>
    <t xml:space="preserve">000 0602 0000000000 200 </t>
  </si>
  <si>
    <t xml:space="preserve">000 0602 0000000000 240 </t>
  </si>
  <si>
    <t xml:space="preserve">000 0602 0000000000 244 </t>
  </si>
  <si>
    <t>Другие вопросы в области охраны окружающей среды</t>
  </si>
  <si>
    <t xml:space="preserve">000 0605 0000000000 000 </t>
  </si>
  <si>
    <t xml:space="preserve">000 0605 0000000000 600 </t>
  </si>
  <si>
    <t xml:space="preserve">000 0605 0000000000 610 </t>
  </si>
  <si>
    <t xml:space="preserve">000 0605 0000000000 611 </t>
  </si>
  <si>
    <t>ОБРАЗОВАНИЕ</t>
  </si>
  <si>
    <t xml:space="preserve">000 0700 0000000000 000 </t>
  </si>
  <si>
    <t xml:space="preserve">000 0700 0000000000 100 </t>
  </si>
  <si>
    <t>Расходы на выплаты персоналу казенных учреждений</t>
  </si>
  <si>
    <t xml:space="preserve">000 0700 0000000000 110 </t>
  </si>
  <si>
    <t>Фонд оплаты труда учреждений</t>
  </si>
  <si>
    <t xml:space="preserve">000 0700 0000000000 111 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</si>
  <si>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</si>
  <si>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000 0700 0000000000 119 </t>
  </si>
  <si>
    <t xml:space="preserve">000 0700 0000000000 120 </t>
  </si>
  <si>
    <t xml:space="preserve">000 0700 0000000000 121 </t>
  </si>
  <si>
    <t xml:space="preserve">000 0700 0000000000 122 </t>
  </si>
  <si>
    <t xml:space="preserve">000 0700 0000000000 129 </t>
  </si>
  <si>
    <t xml:space="preserve">000 0700 0000000000 200 </t>
  </si>
  <si>
    <t xml:space="preserve">000 0700 0000000000 240 </t>
  </si>
  <si>
    <t xml:space="preserve">000 0700 0000000000 242 </t>
  </si>
  <si>
    <t xml:space="preserve">000 0700 0000000000 244 </t>
  </si>
  <si>
    <t xml:space="preserve">000 0700 0000000000 300 </t>
  </si>
  <si>
    <t xml:space="preserve">000 0700 0000000000 320 </t>
  </si>
  <si>
    <t xml:space="preserve">000 0700 0000000000 321 </t>
  </si>
  <si>
    <t>Приобретение товаров, работ и услуг в пользу граждан в целях их социального обеспечения</t>
  </si>
  <si>
    <t xml:space="preserve">000 0700 0000000000 323 </t>
  </si>
  <si>
    <t>Иные выплаты населению</t>
  </si>
  <si>
    <t xml:space="preserve">000 0700 0000000000 360 </t>
  </si>
  <si>
    <t xml:space="preserve">000 0700 0000000000 400 </t>
  </si>
  <si>
    <t xml:space="preserve">000 0700 0000000000 410 </t>
  </si>
  <si>
    <t xml:space="preserve">000 0700 0000000000 414 </t>
  </si>
  <si>
    <t xml:space="preserve">000 0700 0000000000 600 </t>
  </si>
  <si>
    <t xml:space="preserve">000 0700 0000000000 610 </t>
  </si>
  <si>
    <t xml:space="preserve">000 0700 0000000000 611 </t>
  </si>
  <si>
    <t xml:space="preserve">000 0700 0000000000 612 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</si>
  <si>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</si>
  <si>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000 0700 0000000000 614 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</si>
  <si>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</si>
  <si>
    <t xml:space="preserve">000 0700 0000000000 615 </t>
  </si>
  <si>
    <t xml:space="preserve">000 0700 0000000000 620 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</si>
  <si>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</si>
  <si>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000 0700 0000000000 621 </t>
  </si>
  <si>
    <t xml:space="preserve">000 0700 0000000000 622 </t>
  </si>
  <si>
    <t>Субсидии автономным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</si>
  <si>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000 0700 0000000000 624 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</si>
  <si>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</si>
  <si>
    <t xml:space="preserve">000 0700 0000000000 625 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</si>
  <si>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</si>
  <si>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000 0700 0000000000 630 </t>
  </si>
  <si>
    <t>Субсидии (гранты в форме субсидий), не подлежащие казначейскому сопровождению</t>
  </si>
  <si>
    <t xml:space="preserve">000 0700 0000000000 633 </t>
  </si>
  <si>
    <t xml:space="preserve">000 0700 0000000000 800 </t>
  </si>
  <si>
    <t xml:space="preserve">000 0700 0000000000 810 </t>
  </si>
  <si>
    <t xml:space="preserve">000 0700 0000000000 811 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</si>
  <si>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</si>
  <si>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 xml:space="preserve">000 0700 0000000000 813 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</si>
  <si>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</si>
  <si>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000 0700 0000000000 816 </t>
  </si>
  <si>
    <t>Дошкольное образование</t>
  </si>
  <si>
    <t xml:space="preserve">000 0701 0000000000 000 </t>
  </si>
  <si>
    <t xml:space="preserve">000 0701 0000000000 600 </t>
  </si>
  <si>
    <t xml:space="preserve">000 0701 0000000000 610 </t>
  </si>
  <si>
    <t xml:space="preserve">000 0701 0000000000 611 </t>
  </si>
  <si>
    <t xml:space="preserve">000 0701 0000000000 612 </t>
  </si>
  <si>
    <t>Общее образование</t>
  </si>
  <si>
    <t xml:space="preserve">000 0702 0000000000 000 </t>
  </si>
  <si>
    <t xml:space="preserve">000 0702 0000000000 400 </t>
  </si>
  <si>
    <t xml:space="preserve">000 0702 0000000000 410 </t>
  </si>
  <si>
    <t xml:space="preserve">000 0702 0000000000 414 </t>
  </si>
  <si>
    <t xml:space="preserve">000 0702 0000000000 600 </t>
  </si>
  <si>
    <t xml:space="preserve">000 0702 0000000000 610 </t>
  </si>
  <si>
    <t xml:space="preserve">000 0702 0000000000 611 </t>
  </si>
  <si>
    <t xml:space="preserve">000 0702 0000000000 612 </t>
  </si>
  <si>
    <t xml:space="preserve">000 0702 0000000000 620 </t>
  </si>
  <si>
    <t xml:space="preserve">000 0702 0000000000 621 </t>
  </si>
  <si>
    <t xml:space="preserve">000 0702 0000000000 622 </t>
  </si>
  <si>
    <t>Дополнительное образование детей</t>
  </si>
  <si>
    <t xml:space="preserve">000 0703 0000000000 000 </t>
  </si>
  <si>
    <t xml:space="preserve">000 0703 0000000000 600 </t>
  </si>
  <si>
    <t xml:space="preserve">000 0703 0000000000 610 </t>
  </si>
  <si>
    <t xml:space="preserve">000 0703 0000000000 611 </t>
  </si>
  <si>
    <t xml:space="preserve">000 0703 0000000000 612 </t>
  </si>
  <si>
    <t xml:space="preserve">000 0703 0000000000 614 </t>
  </si>
  <si>
    <t xml:space="preserve">000 0703 0000000000 615 </t>
  </si>
  <si>
    <t xml:space="preserve">000 0703 0000000000 620 </t>
  </si>
  <si>
    <t xml:space="preserve">000 0703 0000000000 621 </t>
  </si>
  <si>
    <t xml:space="preserve">000 0703 0000000000 622 </t>
  </si>
  <si>
    <t xml:space="preserve">000 0703 0000000000 624 </t>
  </si>
  <si>
    <t xml:space="preserve">000 0703 0000000000 625 </t>
  </si>
  <si>
    <t xml:space="preserve">000 0703 0000000000 630 </t>
  </si>
  <si>
    <t xml:space="preserve">000 0703 0000000000 633 </t>
  </si>
  <si>
    <t xml:space="preserve">000 0703 0000000000 800 </t>
  </si>
  <si>
    <t xml:space="preserve">000 0703 0000000000 810 </t>
  </si>
  <si>
    <t xml:space="preserve">000 0703 0000000000 813 </t>
  </si>
  <si>
    <t xml:space="preserve">000 0703 0000000000 816 </t>
  </si>
  <si>
    <t>Молодежная политика</t>
  </si>
  <si>
    <t xml:space="preserve">000 0707 0000000000 000 </t>
  </si>
  <si>
    <t xml:space="preserve">000 0707 0000000000 200 </t>
  </si>
  <si>
    <t xml:space="preserve">000 0707 0000000000 240 </t>
  </si>
  <si>
    <t xml:space="preserve">000 0707 0000000000 244 </t>
  </si>
  <si>
    <t>Другие вопросы в области образования</t>
  </si>
  <si>
    <t xml:space="preserve">000 0709 0000000000 000 </t>
  </si>
  <si>
    <t xml:space="preserve">000 0709 0000000000 100 </t>
  </si>
  <si>
    <t xml:space="preserve">000 0709 0000000000 110 </t>
  </si>
  <si>
    <t xml:space="preserve">000 0709 0000000000 111 </t>
  </si>
  <si>
    <t xml:space="preserve">000 0709 0000000000 119 </t>
  </si>
  <si>
    <t xml:space="preserve">000 0709 0000000000 120 </t>
  </si>
  <si>
    <t xml:space="preserve">000 0709 0000000000 121 </t>
  </si>
  <si>
    <t xml:space="preserve">000 0709 0000000000 122 </t>
  </si>
  <si>
    <t xml:space="preserve">000 0709 0000000000 129 </t>
  </si>
  <si>
    <t xml:space="preserve">000 0709 0000000000 200 </t>
  </si>
  <si>
    <t xml:space="preserve">000 0709 0000000000 240 </t>
  </si>
  <si>
    <t xml:space="preserve">000 0709 0000000000 242 </t>
  </si>
  <si>
    <t xml:space="preserve">000 0709 0000000000 244 </t>
  </si>
  <si>
    <t xml:space="preserve">000 0709 0000000000 300 </t>
  </si>
  <si>
    <t xml:space="preserve">000 0709 0000000000 320 </t>
  </si>
  <si>
    <t xml:space="preserve">000 0709 0000000000 321 </t>
  </si>
  <si>
    <t xml:space="preserve">000 0709 0000000000 323 </t>
  </si>
  <si>
    <t xml:space="preserve">000 0709 0000000000 360 </t>
  </si>
  <si>
    <t xml:space="preserve">000 0709 0000000000 600 </t>
  </si>
  <si>
    <t xml:space="preserve">000 0709 0000000000 610 </t>
  </si>
  <si>
    <t xml:space="preserve">000 0709 0000000000 611 </t>
  </si>
  <si>
    <t xml:space="preserve">000 0709 0000000000 612 </t>
  </si>
  <si>
    <t xml:space="preserve">000 0709 0000000000 620 </t>
  </si>
  <si>
    <t xml:space="preserve">000 0709 0000000000 622 </t>
  </si>
  <si>
    <t xml:space="preserve">000 0709 0000000000 800 </t>
  </si>
  <si>
    <t xml:space="preserve">000 0709 0000000000 810 </t>
  </si>
  <si>
    <t xml:space="preserve">000 0709 0000000000 811 </t>
  </si>
  <si>
    <t>КУЛЬТУРА, КИНЕМАТОГРАФИЯ</t>
  </si>
  <si>
    <t xml:space="preserve">000 0800 0000000000 000 </t>
  </si>
  <si>
    <t xml:space="preserve">000 0800 0000000000 100 </t>
  </si>
  <si>
    <t xml:space="preserve">000 0800 0000000000 120 </t>
  </si>
  <si>
    <t xml:space="preserve">000 0800 0000000000 121 </t>
  </si>
  <si>
    <t xml:space="preserve">000 0800 0000000000 129 </t>
  </si>
  <si>
    <t xml:space="preserve">000 0800 0000000000 200 </t>
  </si>
  <si>
    <t xml:space="preserve">000 0800 0000000000 240 </t>
  </si>
  <si>
    <t xml:space="preserve">000 0800 0000000000 242 </t>
  </si>
  <si>
    <t xml:space="preserve">000 0800 0000000000 244 </t>
  </si>
  <si>
    <t xml:space="preserve">000 0800 0000000000 400 </t>
  </si>
  <si>
    <t xml:space="preserve">000 0800 0000000000 410 </t>
  </si>
  <si>
    <t xml:space="preserve">000 0800 0000000000 414 </t>
  </si>
  <si>
    <t xml:space="preserve">000 0800 0000000000 600 </t>
  </si>
  <si>
    <t xml:space="preserve">000 0800 0000000000 610 </t>
  </si>
  <si>
    <t xml:space="preserve">000 0800 0000000000 611 </t>
  </si>
  <si>
    <t xml:space="preserve">000 0800 0000000000 612 </t>
  </si>
  <si>
    <t xml:space="preserve">000 0800 0000000000 800 </t>
  </si>
  <si>
    <t xml:space="preserve">000 0800 0000000000 850 </t>
  </si>
  <si>
    <t>Уплата налога на имущество организаций и земельного налога</t>
  </si>
  <si>
    <t xml:space="preserve">000 0800 0000000000 851 </t>
  </si>
  <si>
    <t>Культура</t>
  </si>
  <si>
    <t xml:space="preserve">000 0801 0000000000 000 </t>
  </si>
  <si>
    <t xml:space="preserve">000 0801 0000000000 400 </t>
  </si>
  <si>
    <t xml:space="preserve">000 0801 0000000000 410 </t>
  </si>
  <si>
    <t xml:space="preserve">000 0801 0000000000 414 </t>
  </si>
  <si>
    <t xml:space="preserve">000 0801 0000000000 600 </t>
  </si>
  <si>
    <t xml:space="preserve">000 0801 0000000000 610 </t>
  </si>
  <si>
    <t xml:space="preserve">000 0801 0000000000 611 </t>
  </si>
  <si>
    <t xml:space="preserve">000 0801 0000000000 612 </t>
  </si>
  <si>
    <t>Другие вопросы в области культуры, кинематографии</t>
  </si>
  <si>
    <t xml:space="preserve">000 0804 0000000000 000 </t>
  </si>
  <si>
    <t xml:space="preserve">000 0804 0000000000 100 </t>
  </si>
  <si>
    <t xml:space="preserve">000 0804 0000000000 120 </t>
  </si>
  <si>
    <t xml:space="preserve">000 0804 0000000000 121 </t>
  </si>
  <si>
    <t xml:space="preserve">000 0804 0000000000 129 </t>
  </si>
  <si>
    <t xml:space="preserve">000 0804 0000000000 200 </t>
  </si>
  <si>
    <t xml:space="preserve">000 0804 0000000000 240 </t>
  </si>
  <si>
    <t xml:space="preserve">000 0804 0000000000 242 </t>
  </si>
  <si>
    <t xml:space="preserve">000 0804 0000000000 244 </t>
  </si>
  <si>
    <t xml:space="preserve">000 0804 0000000000 800 </t>
  </si>
  <si>
    <t xml:space="preserve">000 0804 0000000000 850 </t>
  </si>
  <si>
    <t xml:space="preserve">000 0804 0000000000 851 </t>
  </si>
  <si>
    <t>СОЦИАЛЬНАЯ ПОЛИТИКА</t>
  </si>
  <si>
    <t xml:space="preserve">000 1000 0000000000 000 </t>
  </si>
  <si>
    <t xml:space="preserve">000 1000 0000000000 200 </t>
  </si>
  <si>
    <t xml:space="preserve">000 1000 0000000000 240 </t>
  </si>
  <si>
    <t xml:space="preserve">000 1000 0000000000 244 </t>
  </si>
  <si>
    <t xml:space="preserve">000 1000 0000000000 300 </t>
  </si>
  <si>
    <t>Публичные нормативные социальные выплаты гражданам</t>
  </si>
  <si>
    <t xml:space="preserve">000 1000 0000000000 310 </t>
  </si>
  <si>
    <t>Иные пенсии, социальные доплаты к пенсиям</t>
  </si>
  <si>
    <t xml:space="preserve">000 1000 0000000000 312 </t>
  </si>
  <si>
    <t>Пособия, компенсации, меры социальной поддержки по публичным нормативным обязательствам</t>
  </si>
  <si>
    <t xml:space="preserve">000 1000 0000000000 313 </t>
  </si>
  <si>
    <t xml:space="preserve">000 1000 0000000000 320 </t>
  </si>
  <si>
    <t xml:space="preserve">000 1000 0000000000 321 </t>
  </si>
  <si>
    <t>Субсидии гражданам на приобретение жилья</t>
  </si>
  <si>
    <t xml:space="preserve">000 1000 0000000000 322 </t>
  </si>
  <si>
    <t xml:space="preserve">000 1000 0000000000 400 </t>
  </si>
  <si>
    <t xml:space="preserve">000 1000 0000000000 410 </t>
  </si>
  <si>
    <t xml:space="preserve">000 1000 0000000000 412 </t>
  </si>
  <si>
    <t xml:space="preserve">000 1000 0000000000 600 </t>
  </si>
  <si>
    <t xml:space="preserve">000 1000 0000000000 610 </t>
  </si>
  <si>
    <t xml:space="preserve">000 1000 0000000000 612 </t>
  </si>
  <si>
    <t>Пенсионное обеспечение</t>
  </si>
  <si>
    <t xml:space="preserve">000 1001 0000000000 000 </t>
  </si>
  <si>
    <t xml:space="preserve">000 1001 0000000000 300 </t>
  </si>
  <si>
    <t xml:space="preserve">000 1001 0000000000 310 </t>
  </si>
  <si>
    <t xml:space="preserve">000 1001 0000000000 312 </t>
  </si>
  <si>
    <t>Социальное обеспечение населения</t>
  </si>
  <si>
    <t xml:space="preserve">000 1003 0000000000 000 </t>
  </si>
  <si>
    <t xml:space="preserve">000 1003 0000000000 300 </t>
  </si>
  <si>
    <t xml:space="preserve">000 1003 0000000000 310 </t>
  </si>
  <si>
    <t xml:space="preserve">000 1003 0000000000 313 </t>
  </si>
  <si>
    <t xml:space="preserve">000 1003 0000000000 320 </t>
  </si>
  <si>
    <t xml:space="preserve">000 1003 0000000000 321 </t>
  </si>
  <si>
    <t>Охрана семьи и детства</t>
  </si>
  <si>
    <t xml:space="preserve">000 1004 0000000000 000 </t>
  </si>
  <si>
    <t xml:space="preserve">000 1004 0000000000 200 </t>
  </si>
  <si>
    <t xml:space="preserve">000 1004 0000000000 240 </t>
  </si>
  <si>
    <t xml:space="preserve">000 1004 0000000000 244 </t>
  </si>
  <si>
    <t xml:space="preserve">000 1004 0000000000 300 </t>
  </si>
  <si>
    <t xml:space="preserve">000 1004 0000000000 310 </t>
  </si>
  <si>
    <t xml:space="preserve">000 1004 0000000000 313 </t>
  </si>
  <si>
    <t xml:space="preserve">000 1004 0000000000 320 </t>
  </si>
  <si>
    <t xml:space="preserve">000 1004 0000000000 322 </t>
  </si>
  <si>
    <t xml:space="preserve">000 1004 0000000000 400 </t>
  </si>
  <si>
    <t xml:space="preserve">000 1004 0000000000 410 </t>
  </si>
  <si>
    <t xml:space="preserve">000 1004 0000000000 412 </t>
  </si>
  <si>
    <t>Другие вопросы в области социальной политики</t>
  </si>
  <si>
    <t xml:space="preserve">000 1006 0000000000 000 </t>
  </si>
  <si>
    <t xml:space="preserve">000 1006 0000000000 200 </t>
  </si>
  <si>
    <t xml:space="preserve">000 1006 0000000000 240 </t>
  </si>
  <si>
    <t xml:space="preserve">000 1006 0000000000 244 </t>
  </si>
  <si>
    <t xml:space="preserve">000 1006 0000000000 600 </t>
  </si>
  <si>
    <t xml:space="preserve">000 1006 0000000000 610 </t>
  </si>
  <si>
    <t xml:space="preserve">000 1006 0000000000 612 </t>
  </si>
  <si>
    <t>ФИЗИЧЕСКАЯ КУЛЬТУРА И СПОРТ</t>
  </si>
  <si>
    <t xml:space="preserve">000 1100 0000000000 000 </t>
  </si>
  <si>
    <t xml:space="preserve">000 1100 0000000000 100 </t>
  </si>
  <si>
    <t xml:space="preserve">000 1100 0000000000 120 </t>
  </si>
  <si>
    <t xml:space="preserve">000 1100 0000000000 123 </t>
  </si>
  <si>
    <t xml:space="preserve">000 1100 0000000000 200 </t>
  </si>
  <si>
    <t xml:space="preserve">000 1100 0000000000 240 </t>
  </si>
  <si>
    <t xml:space="preserve">000 1100 0000000000 244 </t>
  </si>
  <si>
    <t xml:space="preserve">000 1100 0000000000 600 </t>
  </si>
  <si>
    <t xml:space="preserve">000 1100 0000000000 610 </t>
  </si>
  <si>
    <t xml:space="preserve">000 1100 0000000000 611 </t>
  </si>
  <si>
    <t xml:space="preserve">000 1100 0000000000 612 </t>
  </si>
  <si>
    <t>Массовый спорт</t>
  </si>
  <si>
    <t xml:space="preserve">000 1102 0000000000 000 </t>
  </si>
  <si>
    <t xml:space="preserve">000 1102 0000000000 100 </t>
  </si>
  <si>
    <t xml:space="preserve">000 1102 0000000000 120 </t>
  </si>
  <si>
    <t xml:space="preserve">000 1102 0000000000 123 </t>
  </si>
  <si>
    <t xml:space="preserve">000 1102 0000000000 200 </t>
  </si>
  <si>
    <t xml:space="preserve">000 1102 0000000000 240 </t>
  </si>
  <si>
    <t xml:space="preserve">000 1102 0000000000 244 </t>
  </si>
  <si>
    <t xml:space="preserve">000 1102 0000000000 600 </t>
  </si>
  <si>
    <t xml:space="preserve">000 1102 0000000000 610 </t>
  </si>
  <si>
    <t xml:space="preserve">000 1102 0000000000 611 </t>
  </si>
  <si>
    <t xml:space="preserve">000 1102 0000000000 612 </t>
  </si>
  <si>
    <t>Другие вопросы в области физической культуры и спорта</t>
  </si>
  <si>
    <t xml:space="preserve">000 1105 0000000000 000 </t>
  </si>
  <si>
    <t xml:space="preserve">000 1105 0000000000 600 </t>
  </si>
  <si>
    <t xml:space="preserve">000 1105 0000000000 610 </t>
  </si>
  <si>
    <t xml:space="preserve">000 1105 0000000000 612 </t>
  </si>
  <si>
    <t>СРЕДСТВА МАССОВОЙ ИНФОРМАЦИИ</t>
  </si>
  <si>
    <t xml:space="preserve">000 1200 0000000000 000 </t>
  </si>
  <si>
    <t xml:space="preserve">000 1200 0000000000 600 </t>
  </si>
  <si>
    <t xml:space="preserve">000 1200 0000000000 610 </t>
  </si>
  <si>
    <t xml:space="preserve">000 1200 0000000000 611 </t>
  </si>
  <si>
    <t>Периодическая печать и издательства</t>
  </si>
  <si>
    <t xml:space="preserve">000 1202 0000000000 000 </t>
  </si>
  <si>
    <t xml:space="preserve">000 1202 0000000000 600 </t>
  </si>
  <si>
    <t xml:space="preserve">000 1202 0000000000 610 </t>
  </si>
  <si>
    <t xml:space="preserve">000 1202 0000000000 611 </t>
  </si>
  <si>
    <t>ОБСЛУЖИВАНИЕ ГОСУДАРСТВЕННОГО (МУНИЦИПАЛЬНОГО) ДОЛГА</t>
  </si>
  <si>
    <t xml:space="preserve">000 1300 0000000000 000 </t>
  </si>
  <si>
    <t>Обслуживание государственного (муниципального) долга</t>
  </si>
  <si>
    <t xml:space="preserve">000 1300 0000000000 700 </t>
  </si>
  <si>
    <t>Обслуживание муниципального долга</t>
  </si>
  <si>
    <t xml:space="preserve">000 1300 0000000000 730 </t>
  </si>
  <si>
    <t>Обслуживание государственного (муниципального) внутреннего долга</t>
  </si>
  <si>
    <t xml:space="preserve">000 1301 0000000000 000 </t>
  </si>
  <si>
    <t xml:space="preserve">000 1301 0000000000 700 </t>
  </si>
  <si>
    <t xml:space="preserve">000 1301 0000000000 730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</si>
  <si>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</si>
  <si>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</si>
  <si>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</si>
  <si>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</si>
  <si>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</si>
  <si>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</si>
  <si>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</si>
  <si>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</si>
  <si>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</si>
  <si>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</si>
  <si>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</si>
  <si>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Увеличение финансовых активов в собственности муниципальных округов за счет средств на казначейских счетах для осуществления и отражения операций с денежными средствами, поступающими во временное распоряжение получателей средств местного бюджета, казначейских счетах для осуществления и отражения операций с денежными средствами бюджетных и автономных учреждений, казначейских счетах для осуществления и отражения операций с денежными средствами юридических лиц, не являющихся участниками бюджетного процесса, бюджетными и автономными учреждениями</t>
  </si>
  <si>
    <t>001 01061002140000550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</si>
  <si>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</si>
  <si>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</si>
  <si>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</si>
  <si>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</si>
  <si>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</si>
  <si>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</si>
  <si>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</si>
  <si>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</si>
  <si>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</si>
  <si>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001 01050000000000500</t>
  </si>
  <si>
    <t>Увеличение прочих остатков денежных средств бюджетов муниципальных округов</t>
  </si>
  <si>
    <t>001 01050201140000510</t>
  </si>
  <si>
    <t>уменьшение остатков средств, всего</t>
  </si>
  <si>
    <t>720</t>
  </si>
  <si>
    <t>001 01050000000000600</t>
  </si>
  <si>
    <t>Уменьшение прочих остатков денежных средств бюджетов муниципальных округов</t>
  </si>
  <si>
    <t>001 01050201140000610</t>
  </si>
  <si>
    <t>Доходы/EXPORT_SRC_KIND</t>
  </si>
  <si>
    <t>Доходы/FORM_CODE</t>
  </si>
  <si>
    <t>117</t>
  </si>
  <si>
    <t>Доходы/REG_DATE</t>
  </si>
  <si>
    <t>01.07.2023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</si>
  <si>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</si>
  <si>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</si>
  <si>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</si>
  <si>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</si>
  <si>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</si>
  <si>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</si>
  <si>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</si>
  <si>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D:\ИСПОЛНЕНИЕ БЮДЖЕТА 2023\0503117\117Y01.txt</t>
  </si>
  <si>
    <t>Доходы/EXPORT_SRC_CODE</t>
  </si>
  <si>
    <t>Доходы/PERIOD</t>
  </si>
  <si>
    <t>на 01.07. 2023 г.</t>
  </si>
  <si>
    <t>Балахнинский муниципальный округ Нижегородской области</t>
  </si>
  <si>
    <t>Привлечение муниципальными округами кредитов от кредитных организаций в валюте Российской Федерации</t>
  </si>
  <si>
    <t>000 01 02 00 00 14 0000 710</t>
  </si>
  <si>
    <t>Погашение муниципальными округами кредитов от кредитных организаций в валюте Российской Федерации</t>
  </si>
  <si>
    <t>000 01 02 00 00 14 0000810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</si>
</sst>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2" formatCode="dd/mm/yyyy\ &quot;г.&quot;"/>
    <numFmt numFmtId="173" formatCode="?"/>
  </numFmts>
  <fonts count="6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73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8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8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4" xfId="0" applyNumberFormat="1" applyFont="1" applyBorder="1" applyAlignment="1" applyProtection="1">
      <alignment horizontal="center" wrapText="1"/>
    </xf>
    <xf numFmtId="4" fontId="4" fillId="0" borderId="24" xfId="0" applyNumberFormat="1" applyFont="1" applyBorder="1" applyAlignment="1" applyProtection="1">
      <alignment horizontal="right"/>
    </xf>
    <xf numFmtId="4" fontId="4" fillId="0" borderId="38" xfId="0" applyNumberFormat="1" applyFont="1" applyBorder="1" applyAlignment="1" applyProtection="1">
      <alignment horizontal="right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center" vertical="center" wrapText="1"/>
    </xf>
    <xf numFmtId="4" fontId="0" fillId="0" borderId="0" xfId="0" applyNumberFormat="1"/>
    <xf numFmtId="0" fontId="2" fillId="0" borderId="46" xfId="0" applyFont="1" applyBorder="1" applyAlignment="1" applyProtection="1">
      <alignment horizontal="left" wrapText="1"/>
    </xf>
    <xf numFmtId="0" fontId="2" fillId="0" borderId="15" xfId="0" applyFont="1" applyBorder="1" applyAlignment="1" applyProtection="1">
      <alignment horizontal="center"/>
    </xf>
    <xf numFmtId="2" fontId="2" fillId="0" borderId="15" xfId="0" applyNumberFormat="1" applyFont="1" applyBorder="1" applyAlignment="1" applyProtection="1">
      <alignment horizontal="right"/>
    </xf>
    <xf numFmtId="0" fontId="2" fillId="0" borderId="47" xfId="0" applyFont="1" applyBorder="1" applyAlignment="1" applyProtection="1">
      <alignment horizontal="left" wrapText="1"/>
    </xf>
    <xf numFmtId="0" fontId="2" fillId="0" borderId="24" xfId="0" applyFont="1" applyBorder="1" applyAlignment="1" applyProtection="1">
      <alignment horizontal="center"/>
    </xf>
    <xf numFmtId="2" fontId="2" fillId="0" borderId="24" xfId="0" applyNumberFormat="1" applyFont="1" applyBorder="1" applyAlignment="1" applyProtection="1">
      <alignment horizontal="right"/>
    </xf>
    <xf numFmtId="0" fontId="2" fillId="0" borderId="36" xfId="0" applyFont="1" applyBorder="1" applyAlignment="1" applyProtection="1">
      <alignment horizontal="left"/>
    </xf>
    <xf numFmtId="0" fontId="2" fillId="0" borderId="11" xfId="0" applyFont="1" applyBorder="1" applyAlignment="1" applyProtection="1">
      <alignment horizontal="center"/>
    </xf>
    <xf numFmtId="0" fontId="2" fillId="0" borderId="12" xfId="0" applyFont="1" applyBorder="1" applyAlignment="1" applyProtection="1">
      <alignment horizontal="center"/>
    </xf>
    <xf numFmtId="49" fontId="2" fillId="0" borderId="12" xfId="0" applyNumberFormat="1" applyFont="1" applyBorder="1" applyAlignment="1" applyProtection="1">
      <alignment horizontal="center"/>
    </xf>
    <xf numFmtId="49" fontId="2" fillId="0" borderId="1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>
      <alignment horizontal="left" wrapText="1"/>
    </xf>
    <xf numFmtId="49" fontId="2" fillId="0" borderId="0" xfId="0" applyNumberFormat="1" applyFont="1" applyBorder="1" applyAlignment="1" applyProtection="1">
      <alignment horizontal="center" wrapText="1"/>
    </xf>
    <xf numFmtId="4" fontId="2" fillId="0" borderId="0" xfId="0" applyNumberFormat="1" applyFont="1" applyBorder="1" applyAlignment="1" applyProtection="1">
      <alignment horizontal="right"/>
    </xf>
    <xf numFmtId="4" fontId="5" fillId="0" borderId="16" xfId="0" applyNumberFormat="1" applyFont="1" applyBorder="1" applyAlignment="1" applyProtection="1">
      <alignment horizontal="right"/>
    </xf>
    <xf numFmtId="49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85725</xdr:rowOff>
    </xdr:from>
    <xdr:to>
      <xdr:col>2</xdr:col>
      <xdr:colOff>2162175</xdr:colOff>
      <xdr:row>34</xdr:row>
      <xdr:rowOff>133350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7058025"/>
          <a:ext cx="5095875" cy="857250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А. М. Виноградова</a:t>
            </a:r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33</xdr:row>
      <xdr:rowOff>76200</xdr:rowOff>
    </xdr:from>
    <xdr:to>
      <xdr:col>2</xdr:col>
      <xdr:colOff>2162175</xdr:colOff>
      <xdr:row>36</xdr:row>
      <xdr:rowOff>57150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7696200"/>
          <a:ext cx="5095875" cy="466725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7"/>
            <a:ext cx="165" cy="6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7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Г. Г. Ефимова</a:t>
            </a:r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7"/>
            <a:ext cx="347" cy="6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7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37</xdr:row>
      <xdr:rowOff>85725</xdr:rowOff>
    </xdr:from>
    <xdr:to>
      <xdr:col>2</xdr:col>
      <xdr:colOff>2162175</xdr:colOff>
      <xdr:row>39</xdr:row>
      <xdr:rowOff>104775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8353425"/>
          <a:ext cx="5095875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С. В. Епихина</a:t>
            </a:r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93"/>
  <sheetViews>
    <sheetView showGridLines="0" workbookViewId="0">
      <selection activeCell="G1" sqref="G1:H65536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22.42578125" customWidth="1"/>
    <col min="4" max="4" width="21" customWidth="1"/>
    <col min="5" max="6" width="18.7109375" customWidth="1"/>
    <col min="7" max="7" width="21.28515625" customWidth="1"/>
    <col min="8" max="8" width="25" customWidth="1"/>
    <col min="9" max="9" width="17.7109375" customWidth="1"/>
    <col min="10" max="10" width="14.42578125" customWidth="1"/>
  </cols>
  <sheetData>
    <row r="1" spans="1:6" ht="15" x14ac:dyDescent="0.25">
      <c r="A1" s="91"/>
      <c r="B1" s="91"/>
      <c r="C1" s="91"/>
      <c r="D1" s="91"/>
      <c r="E1" s="2"/>
      <c r="F1" s="2"/>
    </row>
    <row r="2" spans="1:6" ht="18.2" customHeight="1" x14ac:dyDescent="0.25">
      <c r="A2" s="91" t="s">
        <v>0</v>
      </c>
      <c r="B2" s="91"/>
      <c r="C2" s="91"/>
      <c r="D2" s="91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2" t="s">
        <v>1219</v>
      </c>
      <c r="B4" s="92"/>
      <c r="C4" s="92"/>
      <c r="D4" s="92"/>
      <c r="E4" s="3" t="s">
        <v>4</v>
      </c>
      <c r="F4" s="8">
        <v>45108</v>
      </c>
    </row>
    <row r="5" spans="1:6" x14ac:dyDescent="0.2">
      <c r="A5" s="9"/>
      <c r="B5" s="9"/>
      <c r="C5" s="9"/>
      <c r="D5" s="9"/>
      <c r="E5" s="3" t="s">
        <v>6</v>
      </c>
      <c r="F5" s="10" t="s">
        <v>16</v>
      </c>
    </row>
    <row r="6" spans="1:6" ht="42.75" customHeight="1" x14ac:dyDescent="0.2">
      <c r="A6" s="11" t="s">
        <v>7</v>
      </c>
      <c r="B6" s="93" t="s">
        <v>13</v>
      </c>
      <c r="C6" s="94"/>
      <c r="D6" s="94"/>
      <c r="E6" s="3" t="s">
        <v>8</v>
      </c>
      <c r="F6" s="10" t="s">
        <v>17</v>
      </c>
    </row>
    <row r="7" spans="1:6" x14ac:dyDescent="0.2">
      <c r="A7" s="11" t="s">
        <v>9</v>
      </c>
      <c r="B7" s="95" t="s">
        <v>1220</v>
      </c>
      <c r="C7" s="95"/>
      <c r="D7" s="95"/>
      <c r="E7" s="3" t="s">
        <v>10</v>
      </c>
      <c r="F7" s="12" t="s">
        <v>18</v>
      </c>
    </row>
    <row r="8" spans="1:6" x14ac:dyDescent="0.2">
      <c r="A8" s="11" t="s">
        <v>14</v>
      </c>
      <c r="B8" s="11"/>
      <c r="C8" s="11"/>
      <c r="D8" s="13"/>
      <c r="E8" s="3"/>
      <c r="F8" s="14"/>
    </row>
    <row r="9" spans="1:6" x14ac:dyDescent="0.2">
      <c r="A9" s="11" t="s">
        <v>15</v>
      </c>
      <c r="B9" s="11"/>
      <c r="C9" s="15"/>
      <c r="D9" s="13"/>
      <c r="E9" s="3" t="s">
        <v>11</v>
      </c>
      <c r="F9" s="16" t="s">
        <v>12</v>
      </c>
    </row>
    <row r="10" spans="1:6" ht="20.25" customHeight="1" x14ac:dyDescent="0.25">
      <c r="A10" s="91" t="s">
        <v>19</v>
      </c>
      <c r="B10" s="91"/>
      <c r="C10" s="91"/>
      <c r="D10" s="91"/>
      <c r="E10" s="1"/>
      <c r="F10" s="17"/>
    </row>
    <row r="11" spans="1:6" ht="4.1500000000000004" customHeight="1" x14ac:dyDescent="0.2">
      <c r="A11" s="102" t="s">
        <v>20</v>
      </c>
      <c r="B11" s="96" t="s">
        <v>21</v>
      </c>
      <c r="C11" s="96" t="s">
        <v>22</v>
      </c>
      <c r="D11" s="99" t="s">
        <v>23</v>
      </c>
      <c r="E11" s="99" t="s">
        <v>24</v>
      </c>
      <c r="F11" s="105" t="s">
        <v>25</v>
      </c>
    </row>
    <row r="12" spans="1:6" ht="3.6" customHeight="1" x14ac:dyDescent="0.2">
      <c r="A12" s="103"/>
      <c r="B12" s="97"/>
      <c r="C12" s="97"/>
      <c r="D12" s="100"/>
      <c r="E12" s="100"/>
      <c r="F12" s="106"/>
    </row>
    <row r="13" spans="1:6" ht="3" customHeight="1" x14ac:dyDescent="0.2">
      <c r="A13" s="103"/>
      <c r="B13" s="97"/>
      <c r="C13" s="97"/>
      <c r="D13" s="100"/>
      <c r="E13" s="100"/>
      <c r="F13" s="106"/>
    </row>
    <row r="14" spans="1:6" ht="3" customHeight="1" x14ac:dyDescent="0.2">
      <c r="A14" s="103"/>
      <c r="B14" s="97"/>
      <c r="C14" s="97"/>
      <c r="D14" s="100"/>
      <c r="E14" s="100"/>
      <c r="F14" s="106"/>
    </row>
    <row r="15" spans="1:6" ht="3" customHeight="1" x14ac:dyDescent="0.2">
      <c r="A15" s="103"/>
      <c r="B15" s="97"/>
      <c r="C15" s="97"/>
      <c r="D15" s="100"/>
      <c r="E15" s="100"/>
      <c r="F15" s="106"/>
    </row>
    <row r="16" spans="1:6" ht="3" customHeight="1" x14ac:dyDescent="0.2">
      <c r="A16" s="103"/>
      <c r="B16" s="97"/>
      <c r="C16" s="97"/>
      <c r="D16" s="100"/>
      <c r="E16" s="100"/>
      <c r="F16" s="106"/>
    </row>
    <row r="17" spans="1:9" ht="23.45" customHeight="1" x14ac:dyDescent="0.2">
      <c r="A17" s="104"/>
      <c r="B17" s="98"/>
      <c r="C17" s="98"/>
      <c r="D17" s="101"/>
      <c r="E17" s="101"/>
      <c r="F17" s="107"/>
    </row>
    <row r="18" spans="1:9" ht="12.6" customHeight="1" x14ac:dyDescent="0.2">
      <c r="A18" s="18">
        <v>1</v>
      </c>
      <c r="B18" s="19">
        <v>2</v>
      </c>
      <c r="C18" s="20">
        <v>3</v>
      </c>
      <c r="D18" s="21" t="s">
        <v>26</v>
      </c>
      <c r="E18" s="22" t="s">
        <v>27</v>
      </c>
      <c r="F18" s="23" t="s">
        <v>28</v>
      </c>
    </row>
    <row r="19" spans="1:9" x14ac:dyDescent="0.2">
      <c r="A19" s="24" t="s">
        <v>29</v>
      </c>
      <c r="B19" s="25" t="s">
        <v>30</v>
      </c>
      <c r="C19" s="26" t="s">
        <v>31</v>
      </c>
      <c r="D19" s="27">
        <v>2854996825.79</v>
      </c>
      <c r="E19" s="28">
        <v>1159751706.96</v>
      </c>
      <c r="F19" s="27">
        <f>IF(OR(D19="-",IF(E19="-",0,E19)&gt;=IF(D19="-",0,D19)),"-",IF(D19="-",0,D19)-IF(E19="-",0,E19))</f>
        <v>1695245118.8299999</v>
      </c>
      <c r="G19" s="117"/>
      <c r="H19" s="117"/>
      <c r="I19" s="117"/>
    </row>
    <row r="20" spans="1:9" x14ac:dyDescent="0.2">
      <c r="A20" s="29" t="s">
        <v>32</v>
      </c>
      <c r="B20" s="30"/>
      <c r="C20" s="31"/>
      <c r="D20" s="32"/>
      <c r="E20" s="32"/>
      <c r="F20" s="33"/>
      <c r="G20" s="117"/>
      <c r="H20" s="117"/>
    </row>
    <row r="21" spans="1:9" x14ac:dyDescent="0.2">
      <c r="A21" s="34" t="s">
        <v>33</v>
      </c>
      <c r="B21" s="35" t="s">
        <v>30</v>
      </c>
      <c r="C21" s="36" t="s">
        <v>34</v>
      </c>
      <c r="D21" s="37">
        <v>1016336129.74</v>
      </c>
      <c r="E21" s="37">
        <v>413299743.43000001</v>
      </c>
      <c r="F21" s="38">
        <f t="shared" ref="F21:F84" si="0">IF(OR(D21="-",IF(E21="-",0,E21)&gt;=IF(D21="-",0,D21)),"-",IF(D21="-",0,D21)-IF(E21="-",0,E21))</f>
        <v>603036386.30999994</v>
      </c>
      <c r="G21" s="117"/>
      <c r="H21" s="117"/>
    </row>
    <row r="22" spans="1:9" x14ac:dyDescent="0.2">
      <c r="A22" s="34" t="s">
        <v>35</v>
      </c>
      <c r="B22" s="35" t="s">
        <v>30</v>
      </c>
      <c r="C22" s="36" t="s">
        <v>36</v>
      </c>
      <c r="D22" s="37">
        <v>655898100</v>
      </c>
      <c r="E22" s="37">
        <v>272506348.69999999</v>
      </c>
      <c r="F22" s="38">
        <f t="shared" si="0"/>
        <v>383391751.30000001</v>
      </c>
      <c r="G22" s="117"/>
      <c r="H22" s="117"/>
    </row>
    <row r="23" spans="1:9" x14ac:dyDescent="0.2">
      <c r="A23" s="34" t="s">
        <v>37</v>
      </c>
      <c r="B23" s="35" t="s">
        <v>30</v>
      </c>
      <c r="C23" s="36" t="s">
        <v>38</v>
      </c>
      <c r="D23" s="37">
        <v>655898100</v>
      </c>
      <c r="E23" s="37">
        <v>272506348.69999999</v>
      </c>
      <c r="F23" s="38">
        <f t="shared" si="0"/>
        <v>383391751.30000001</v>
      </c>
      <c r="G23" s="117"/>
      <c r="H23" s="117"/>
    </row>
    <row r="24" spans="1:9" ht="78.75" x14ac:dyDescent="0.2">
      <c r="A24" s="39" t="s">
        <v>39</v>
      </c>
      <c r="B24" s="35" t="s">
        <v>30</v>
      </c>
      <c r="C24" s="36" t="s">
        <v>40</v>
      </c>
      <c r="D24" s="37">
        <v>565244400</v>
      </c>
      <c r="E24" s="37">
        <v>247910800.46000001</v>
      </c>
      <c r="F24" s="38">
        <f t="shared" si="0"/>
        <v>317333599.53999996</v>
      </c>
      <c r="G24" s="117"/>
      <c r="H24" s="117"/>
    </row>
    <row r="25" spans="1:9" ht="112.5" x14ac:dyDescent="0.2">
      <c r="A25" s="39" t="s">
        <v>41</v>
      </c>
      <c r="B25" s="35" t="s">
        <v>30</v>
      </c>
      <c r="C25" s="36" t="s">
        <v>42</v>
      </c>
      <c r="D25" s="37">
        <v>565244400</v>
      </c>
      <c r="E25" s="37">
        <v>248005326.97</v>
      </c>
      <c r="F25" s="38">
        <f t="shared" si="0"/>
        <v>317239073.02999997</v>
      </c>
      <c r="G25" s="117"/>
      <c r="H25" s="117"/>
    </row>
    <row r="26" spans="1:9" ht="112.5" x14ac:dyDescent="0.2">
      <c r="A26" s="39" t="s">
        <v>43</v>
      </c>
      <c r="B26" s="35" t="s">
        <v>30</v>
      </c>
      <c r="C26" s="36" t="s">
        <v>44</v>
      </c>
      <c r="D26" s="37" t="s">
        <v>45</v>
      </c>
      <c r="E26" s="37">
        <v>-94526.51</v>
      </c>
      <c r="F26" s="38" t="str">
        <f t="shared" si="0"/>
        <v>-</v>
      </c>
      <c r="G26" s="117"/>
      <c r="H26" s="117"/>
    </row>
    <row r="27" spans="1:9" ht="101.25" x14ac:dyDescent="0.2">
      <c r="A27" s="39" t="s">
        <v>46</v>
      </c>
      <c r="B27" s="35" t="s">
        <v>30</v>
      </c>
      <c r="C27" s="36" t="s">
        <v>47</v>
      </c>
      <c r="D27" s="37">
        <v>845100</v>
      </c>
      <c r="E27" s="37">
        <v>1031940.95</v>
      </c>
      <c r="F27" s="38" t="str">
        <f t="shared" si="0"/>
        <v>-</v>
      </c>
      <c r="G27" s="117"/>
      <c r="H27" s="117"/>
    </row>
    <row r="28" spans="1:9" ht="123.75" x14ac:dyDescent="0.2">
      <c r="A28" s="39" t="s">
        <v>48</v>
      </c>
      <c r="B28" s="35" t="s">
        <v>30</v>
      </c>
      <c r="C28" s="36" t="s">
        <v>49</v>
      </c>
      <c r="D28" s="37">
        <v>845100</v>
      </c>
      <c r="E28" s="37">
        <v>1029702.11</v>
      </c>
      <c r="F28" s="38" t="str">
        <f t="shared" si="0"/>
        <v>-</v>
      </c>
      <c r="G28" s="117"/>
      <c r="H28" s="117"/>
    </row>
    <row r="29" spans="1:9" ht="123.75" x14ac:dyDescent="0.2">
      <c r="A29" s="39" t="s">
        <v>50</v>
      </c>
      <c r="B29" s="35" t="s">
        <v>30</v>
      </c>
      <c r="C29" s="36" t="s">
        <v>51</v>
      </c>
      <c r="D29" s="37" t="s">
        <v>45</v>
      </c>
      <c r="E29" s="37">
        <v>2238.84</v>
      </c>
      <c r="F29" s="38" t="str">
        <f t="shared" si="0"/>
        <v>-</v>
      </c>
      <c r="G29" s="117"/>
      <c r="H29" s="117"/>
    </row>
    <row r="30" spans="1:9" ht="33.75" x14ac:dyDescent="0.2">
      <c r="A30" s="34" t="s">
        <v>52</v>
      </c>
      <c r="B30" s="35" t="s">
        <v>30</v>
      </c>
      <c r="C30" s="36" t="s">
        <v>53</v>
      </c>
      <c r="D30" s="37">
        <v>13613700</v>
      </c>
      <c r="E30" s="37">
        <v>1024226.26</v>
      </c>
      <c r="F30" s="38">
        <f t="shared" si="0"/>
        <v>12589473.74</v>
      </c>
      <c r="G30" s="117"/>
      <c r="H30" s="117"/>
    </row>
    <row r="31" spans="1:9" ht="67.5" x14ac:dyDescent="0.2">
      <c r="A31" s="34" t="s">
        <v>54</v>
      </c>
      <c r="B31" s="35" t="s">
        <v>30</v>
      </c>
      <c r="C31" s="36" t="s">
        <v>55</v>
      </c>
      <c r="D31" s="37">
        <v>13613700</v>
      </c>
      <c r="E31" s="37">
        <v>1023779.12</v>
      </c>
      <c r="F31" s="38">
        <f t="shared" si="0"/>
        <v>12589920.880000001</v>
      </c>
      <c r="G31" s="117"/>
      <c r="H31" s="117"/>
    </row>
    <row r="32" spans="1:9" ht="67.5" x14ac:dyDescent="0.2">
      <c r="A32" s="34" t="s">
        <v>56</v>
      </c>
      <c r="B32" s="35" t="s">
        <v>30</v>
      </c>
      <c r="C32" s="36" t="s">
        <v>57</v>
      </c>
      <c r="D32" s="37" t="s">
        <v>45</v>
      </c>
      <c r="E32" s="37">
        <v>447.14</v>
      </c>
      <c r="F32" s="38" t="str">
        <f t="shared" si="0"/>
        <v>-</v>
      </c>
      <c r="G32" s="117"/>
      <c r="H32" s="117"/>
    </row>
    <row r="33" spans="1:8" ht="78.75" x14ac:dyDescent="0.2">
      <c r="A33" s="39" t="s">
        <v>58</v>
      </c>
      <c r="B33" s="35" t="s">
        <v>30</v>
      </c>
      <c r="C33" s="36" t="s">
        <v>59</v>
      </c>
      <c r="D33" s="37">
        <v>5467800</v>
      </c>
      <c r="E33" s="37">
        <v>2433933.1800000002</v>
      </c>
      <c r="F33" s="38">
        <f t="shared" si="0"/>
        <v>3033866.82</v>
      </c>
      <c r="G33" s="117"/>
      <c r="H33" s="117"/>
    </row>
    <row r="34" spans="1:8" ht="112.5" x14ac:dyDescent="0.2">
      <c r="A34" s="39" t="s">
        <v>60</v>
      </c>
      <c r="B34" s="35" t="s">
        <v>30</v>
      </c>
      <c r="C34" s="36" t="s">
        <v>61</v>
      </c>
      <c r="D34" s="37">
        <v>5467800</v>
      </c>
      <c r="E34" s="37">
        <v>2433933.1800000002</v>
      </c>
      <c r="F34" s="38">
        <f t="shared" si="0"/>
        <v>3033866.82</v>
      </c>
      <c r="G34" s="117"/>
      <c r="H34" s="117"/>
    </row>
    <row r="35" spans="1:8" ht="112.5" x14ac:dyDescent="0.2">
      <c r="A35" s="39" t="s">
        <v>62</v>
      </c>
      <c r="B35" s="35" t="s">
        <v>30</v>
      </c>
      <c r="C35" s="36" t="s">
        <v>63</v>
      </c>
      <c r="D35" s="37">
        <v>70727100</v>
      </c>
      <c r="E35" s="37">
        <v>4714761.29</v>
      </c>
      <c r="F35" s="38">
        <f t="shared" si="0"/>
        <v>66012338.710000001</v>
      </c>
      <c r="G35" s="117"/>
      <c r="H35" s="117"/>
    </row>
    <row r="36" spans="1:8" ht="135" x14ac:dyDescent="0.2">
      <c r="A36" s="39" t="s">
        <v>64</v>
      </c>
      <c r="B36" s="35" t="s">
        <v>30</v>
      </c>
      <c r="C36" s="36" t="s">
        <v>65</v>
      </c>
      <c r="D36" s="37">
        <v>70727100</v>
      </c>
      <c r="E36" s="37">
        <v>4714761.29</v>
      </c>
      <c r="F36" s="38">
        <f t="shared" si="0"/>
        <v>66012338.710000001</v>
      </c>
      <c r="G36" s="117"/>
      <c r="H36" s="117"/>
    </row>
    <row r="37" spans="1:8" ht="67.5" x14ac:dyDescent="0.2">
      <c r="A37" s="39" t="s">
        <v>66</v>
      </c>
      <c r="B37" s="35" t="s">
        <v>30</v>
      </c>
      <c r="C37" s="36" t="s">
        <v>67</v>
      </c>
      <c r="D37" s="37" t="s">
        <v>45</v>
      </c>
      <c r="E37" s="37">
        <v>4506658.08</v>
      </c>
      <c r="F37" s="38" t="str">
        <f t="shared" si="0"/>
        <v>-</v>
      </c>
      <c r="G37" s="117"/>
      <c r="H37" s="117"/>
    </row>
    <row r="38" spans="1:8" ht="67.5" x14ac:dyDescent="0.2">
      <c r="A38" s="39" t="s">
        <v>66</v>
      </c>
      <c r="B38" s="35" t="s">
        <v>30</v>
      </c>
      <c r="C38" s="36" t="s">
        <v>68</v>
      </c>
      <c r="D38" s="37" t="s">
        <v>45</v>
      </c>
      <c r="E38" s="37">
        <v>4506658.08</v>
      </c>
      <c r="F38" s="38" t="str">
        <f t="shared" si="0"/>
        <v>-</v>
      </c>
      <c r="G38" s="117"/>
      <c r="H38" s="117"/>
    </row>
    <row r="39" spans="1:8" ht="45" x14ac:dyDescent="0.2">
      <c r="A39" s="34" t="s">
        <v>69</v>
      </c>
      <c r="B39" s="35" t="s">
        <v>30</v>
      </c>
      <c r="C39" s="36" t="s">
        <v>70</v>
      </c>
      <c r="D39" s="37" t="s">
        <v>45</v>
      </c>
      <c r="E39" s="37">
        <v>10884028.48</v>
      </c>
      <c r="F39" s="38" t="str">
        <f t="shared" si="0"/>
        <v>-</v>
      </c>
      <c r="G39" s="117"/>
      <c r="H39" s="117"/>
    </row>
    <row r="40" spans="1:8" ht="67.5" x14ac:dyDescent="0.2">
      <c r="A40" s="39" t="s">
        <v>71</v>
      </c>
      <c r="B40" s="35" t="s">
        <v>30</v>
      </c>
      <c r="C40" s="36" t="s">
        <v>72</v>
      </c>
      <c r="D40" s="37" t="s">
        <v>45</v>
      </c>
      <c r="E40" s="37">
        <v>10884028.48</v>
      </c>
      <c r="F40" s="38" t="str">
        <f t="shared" si="0"/>
        <v>-</v>
      </c>
      <c r="G40" s="117"/>
      <c r="H40" s="117"/>
    </row>
    <row r="41" spans="1:8" ht="33.75" x14ac:dyDescent="0.2">
      <c r="A41" s="34" t="s">
        <v>73</v>
      </c>
      <c r="B41" s="35" t="s">
        <v>30</v>
      </c>
      <c r="C41" s="36" t="s">
        <v>74</v>
      </c>
      <c r="D41" s="37">
        <v>21122300</v>
      </c>
      <c r="E41" s="37">
        <v>11809199.25</v>
      </c>
      <c r="F41" s="38">
        <f t="shared" si="0"/>
        <v>9313100.75</v>
      </c>
      <c r="G41" s="117"/>
      <c r="H41" s="117"/>
    </row>
    <row r="42" spans="1:8" ht="22.5" x14ac:dyDescent="0.2">
      <c r="A42" s="34" t="s">
        <v>75</v>
      </c>
      <c r="B42" s="35" t="s">
        <v>30</v>
      </c>
      <c r="C42" s="36" t="s">
        <v>76</v>
      </c>
      <c r="D42" s="37">
        <v>21122300</v>
      </c>
      <c r="E42" s="37">
        <v>11809199.25</v>
      </c>
      <c r="F42" s="38">
        <f t="shared" si="0"/>
        <v>9313100.75</v>
      </c>
      <c r="G42" s="117"/>
      <c r="H42" s="117"/>
    </row>
    <row r="43" spans="1:8" ht="67.5" x14ac:dyDescent="0.2">
      <c r="A43" s="34" t="s">
        <v>77</v>
      </c>
      <c r="B43" s="35" t="s">
        <v>30</v>
      </c>
      <c r="C43" s="36" t="s">
        <v>78</v>
      </c>
      <c r="D43" s="37">
        <v>10327700</v>
      </c>
      <c r="E43" s="37">
        <v>6087701.6399999997</v>
      </c>
      <c r="F43" s="38">
        <f t="shared" si="0"/>
        <v>4239998.3600000003</v>
      </c>
      <c r="G43" s="117"/>
      <c r="H43" s="117"/>
    </row>
    <row r="44" spans="1:8" ht="101.25" x14ac:dyDescent="0.2">
      <c r="A44" s="39" t="s">
        <v>79</v>
      </c>
      <c r="B44" s="35" t="s">
        <v>30</v>
      </c>
      <c r="C44" s="36" t="s">
        <v>80</v>
      </c>
      <c r="D44" s="37">
        <v>10327700</v>
      </c>
      <c r="E44" s="37">
        <v>6087701.6399999997</v>
      </c>
      <c r="F44" s="38">
        <f t="shared" si="0"/>
        <v>4239998.3600000003</v>
      </c>
      <c r="G44" s="117"/>
      <c r="H44" s="117"/>
    </row>
    <row r="45" spans="1:8" ht="101.25" x14ac:dyDescent="0.2">
      <c r="A45" s="39" t="s">
        <v>79</v>
      </c>
      <c r="B45" s="35" t="s">
        <v>30</v>
      </c>
      <c r="C45" s="36" t="s">
        <v>81</v>
      </c>
      <c r="D45" s="37">
        <v>10327700</v>
      </c>
      <c r="E45" s="37">
        <v>6087701.6399999997</v>
      </c>
      <c r="F45" s="38">
        <f t="shared" si="0"/>
        <v>4239998.3600000003</v>
      </c>
      <c r="G45" s="117"/>
      <c r="H45" s="117"/>
    </row>
    <row r="46" spans="1:8" ht="78.75" x14ac:dyDescent="0.2">
      <c r="A46" s="39" t="s">
        <v>82</v>
      </c>
      <c r="B46" s="35" t="s">
        <v>30</v>
      </c>
      <c r="C46" s="36" t="s">
        <v>83</v>
      </c>
      <c r="D46" s="37">
        <v>58500</v>
      </c>
      <c r="E46" s="37">
        <v>31643.42</v>
      </c>
      <c r="F46" s="38">
        <f t="shared" si="0"/>
        <v>26856.58</v>
      </c>
      <c r="G46" s="117"/>
      <c r="H46" s="117"/>
    </row>
    <row r="47" spans="1:8" ht="112.5" x14ac:dyDescent="0.2">
      <c r="A47" s="39" t="s">
        <v>84</v>
      </c>
      <c r="B47" s="35" t="s">
        <v>30</v>
      </c>
      <c r="C47" s="36" t="s">
        <v>85</v>
      </c>
      <c r="D47" s="37">
        <v>58500</v>
      </c>
      <c r="E47" s="37">
        <v>31643.42</v>
      </c>
      <c r="F47" s="38">
        <f t="shared" si="0"/>
        <v>26856.58</v>
      </c>
      <c r="G47" s="117"/>
      <c r="H47" s="117"/>
    </row>
    <row r="48" spans="1:8" ht="112.5" x14ac:dyDescent="0.2">
      <c r="A48" s="39" t="s">
        <v>84</v>
      </c>
      <c r="B48" s="35" t="s">
        <v>30</v>
      </c>
      <c r="C48" s="36" t="s">
        <v>86</v>
      </c>
      <c r="D48" s="37">
        <v>58500</v>
      </c>
      <c r="E48" s="37">
        <v>31643.42</v>
      </c>
      <c r="F48" s="38">
        <f t="shared" si="0"/>
        <v>26856.58</v>
      </c>
      <c r="G48" s="117"/>
      <c r="H48" s="117"/>
    </row>
    <row r="49" spans="1:8" ht="67.5" x14ac:dyDescent="0.2">
      <c r="A49" s="34" t="s">
        <v>87</v>
      </c>
      <c r="B49" s="35" t="s">
        <v>30</v>
      </c>
      <c r="C49" s="36" t="s">
        <v>88</v>
      </c>
      <c r="D49" s="37">
        <v>11889000</v>
      </c>
      <c r="E49" s="37">
        <v>6449417.9800000004</v>
      </c>
      <c r="F49" s="38">
        <f t="shared" si="0"/>
        <v>5439582.0199999996</v>
      </c>
      <c r="G49" s="117"/>
      <c r="H49" s="117"/>
    </row>
    <row r="50" spans="1:8" ht="101.25" x14ac:dyDescent="0.2">
      <c r="A50" s="39" t="s">
        <v>89</v>
      </c>
      <c r="B50" s="35" t="s">
        <v>30</v>
      </c>
      <c r="C50" s="36" t="s">
        <v>90</v>
      </c>
      <c r="D50" s="37">
        <v>11889000</v>
      </c>
      <c r="E50" s="37">
        <v>6449417.9800000004</v>
      </c>
      <c r="F50" s="38">
        <f t="shared" si="0"/>
        <v>5439582.0199999996</v>
      </c>
      <c r="G50" s="117"/>
      <c r="H50" s="117"/>
    </row>
    <row r="51" spans="1:8" ht="101.25" x14ac:dyDescent="0.2">
      <c r="A51" s="39" t="s">
        <v>89</v>
      </c>
      <c r="B51" s="35" t="s">
        <v>30</v>
      </c>
      <c r="C51" s="36" t="s">
        <v>91</v>
      </c>
      <c r="D51" s="37">
        <v>11889000</v>
      </c>
      <c r="E51" s="37">
        <v>6449417.9800000004</v>
      </c>
      <c r="F51" s="38">
        <f t="shared" si="0"/>
        <v>5439582.0199999996</v>
      </c>
      <c r="G51" s="117"/>
      <c r="H51" s="117"/>
    </row>
    <row r="52" spans="1:8" ht="67.5" x14ac:dyDescent="0.2">
      <c r="A52" s="34" t="s">
        <v>92</v>
      </c>
      <c r="B52" s="35" t="s">
        <v>30</v>
      </c>
      <c r="C52" s="36" t="s">
        <v>93</v>
      </c>
      <c r="D52" s="37">
        <v>-1152900</v>
      </c>
      <c r="E52" s="37">
        <v>-759563.79</v>
      </c>
      <c r="F52" s="38" t="str">
        <f t="shared" si="0"/>
        <v>-</v>
      </c>
      <c r="G52" s="117"/>
      <c r="H52" s="117"/>
    </row>
    <row r="53" spans="1:8" ht="101.25" x14ac:dyDescent="0.2">
      <c r="A53" s="39" t="s">
        <v>94</v>
      </c>
      <c r="B53" s="35" t="s">
        <v>30</v>
      </c>
      <c r="C53" s="36" t="s">
        <v>95</v>
      </c>
      <c r="D53" s="37">
        <v>-1152900</v>
      </c>
      <c r="E53" s="37">
        <v>-759563.79</v>
      </c>
      <c r="F53" s="38" t="str">
        <f t="shared" si="0"/>
        <v>-</v>
      </c>
      <c r="G53" s="117"/>
      <c r="H53" s="117"/>
    </row>
    <row r="54" spans="1:8" ht="101.25" x14ac:dyDescent="0.2">
      <c r="A54" s="39" t="s">
        <v>94</v>
      </c>
      <c r="B54" s="35" t="s">
        <v>30</v>
      </c>
      <c r="C54" s="36" t="s">
        <v>96</v>
      </c>
      <c r="D54" s="37">
        <v>-1152900</v>
      </c>
      <c r="E54" s="37">
        <v>-759563.79</v>
      </c>
      <c r="F54" s="38" t="str">
        <f t="shared" si="0"/>
        <v>-</v>
      </c>
      <c r="G54" s="117"/>
      <c r="H54" s="117"/>
    </row>
    <row r="55" spans="1:8" x14ac:dyDescent="0.2">
      <c r="A55" s="34" t="s">
        <v>97</v>
      </c>
      <c r="B55" s="35" t="s">
        <v>30</v>
      </c>
      <c r="C55" s="36" t="s">
        <v>98</v>
      </c>
      <c r="D55" s="37">
        <v>66449900</v>
      </c>
      <c r="E55" s="37">
        <v>34408585.479999997</v>
      </c>
      <c r="F55" s="38">
        <f t="shared" si="0"/>
        <v>32041314.520000003</v>
      </c>
      <c r="G55" s="117"/>
      <c r="H55" s="117"/>
    </row>
    <row r="56" spans="1:8" ht="22.5" x14ac:dyDescent="0.2">
      <c r="A56" s="34" t="s">
        <v>99</v>
      </c>
      <c r="B56" s="35" t="s">
        <v>30</v>
      </c>
      <c r="C56" s="36" t="s">
        <v>100</v>
      </c>
      <c r="D56" s="37">
        <v>51642900</v>
      </c>
      <c r="E56" s="37">
        <v>29495532.5</v>
      </c>
      <c r="F56" s="38">
        <f t="shared" si="0"/>
        <v>22147367.5</v>
      </c>
      <c r="G56" s="117"/>
      <c r="H56" s="117"/>
    </row>
    <row r="57" spans="1:8" ht="22.5" x14ac:dyDescent="0.2">
      <c r="A57" s="34" t="s">
        <v>101</v>
      </c>
      <c r="B57" s="35" t="s">
        <v>30</v>
      </c>
      <c r="C57" s="36" t="s">
        <v>102</v>
      </c>
      <c r="D57" s="37">
        <v>36000000</v>
      </c>
      <c r="E57" s="37">
        <v>20403226.969999999</v>
      </c>
      <c r="F57" s="38">
        <f t="shared" si="0"/>
        <v>15596773.030000001</v>
      </c>
      <c r="G57" s="117"/>
      <c r="H57" s="117"/>
    </row>
    <row r="58" spans="1:8" ht="22.5" x14ac:dyDescent="0.2">
      <c r="A58" s="34" t="s">
        <v>101</v>
      </c>
      <c r="B58" s="35" t="s">
        <v>30</v>
      </c>
      <c r="C58" s="36" t="s">
        <v>103</v>
      </c>
      <c r="D58" s="37">
        <v>36000000</v>
      </c>
      <c r="E58" s="37">
        <v>20403226.969999999</v>
      </c>
      <c r="F58" s="38">
        <f t="shared" si="0"/>
        <v>15596773.030000001</v>
      </c>
      <c r="G58" s="117"/>
      <c r="H58" s="117"/>
    </row>
    <row r="59" spans="1:8" ht="33.75" x14ac:dyDescent="0.2">
      <c r="A59" s="34" t="s">
        <v>104</v>
      </c>
      <c r="B59" s="35" t="s">
        <v>30</v>
      </c>
      <c r="C59" s="36" t="s">
        <v>105</v>
      </c>
      <c r="D59" s="37">
        <v>15642900</v>
      </c>
      <c r="E59" s="37">
        <v>9092305.5299999993</v>
      </c>
      <c r="F59" s="38">
        <f t="shared" si="0"/>
        <v>6550594.4700000007</v>
      </c>
      <c r="G59" s="117"/>
      <c r="H59" s="117"/>
    </row>
    <row r="60" spans="1:8" ht="56.25" x14ac:dyDescent="0.2">
      <c r="A60" s="34" t="s">
        <v>106</v>
      </c>
      <c r="B60" s="35" t="s">
        <v>30</v>
      </c>
      <c r="C60" s="36" t="s">
        <v>107</v>
      </c>
      <c r="D60" s="37">
        <v>15642900</v>
      </c>
      <c r="E60" s="37">
        <v>9092305.5299999993</v>
      </c>
      <c r="F60" s="38">
        <f t="shared" si="0"/>
        <v>6550594.4700000007</v>
      </c>
      <c r="G60" s="117"/>
      <c r="H60" s="117"/>
    </row>
    <row r="61" spans="1:8" ht="22.5" x14ac:dyDescent="0.2">
      <c r="A61" s="34" t="s">
        <v>108</v>
      </c>
      <c r="B61" s="35" t="s">
        <v>30</v>
      </c>
      <c r="C61" s="36" t="s">
        <v>109</v>
      </c>
      <c r="D61" s="37" t="s">
        <v>45</v>
      </c>
      <c r="E61" s="37">
        <v>-270947.42</v>
      </c>
      <c r="F61" s="38" t="str">
        <f t="shared" si="0"/>
        <v>-</v>
      </c>
      <c r="G61" s="117"/>
      <c r="H61" s="117"/>
    </row>
    <row r="62" spans="1:8" ht="22.5" x14ac:dyDescent="0.2">
      <c r="A62" s="34" t="s">
        <v>108</v>
      </c>
      <c r="B62" s="35" t="s">
        <v>30</v>
      </c>
      <c r="C62" s="36" t="s">
        <v>110</v>
      </c>
      <c r="D62" s="37" t="s">
        <v>45</v>
      </c>
      <c r="E62" s="37">
        <v>-270647.28999999998</v>
      </c>
      <c r="F62" s="38" t="str">
        <f t="shared" si="0"/>
        <v>-</v>
      </c>
      <c r="G62" s="117"/>
      <c r="H62" s="117"/>
    </row>
    <row r="63" spans="1:8" ht="45" x14ac:dyDescent="0.2">
      <c r="A63" s="34" t="s">
        <v>111</v>
      </c>
      <c r="B63" s="35" t="s">
        <v>30</v>
      </c>
      <c r="C63" s="36" t="s">
        <v>112</v>
      </c>
      <c r="D63" s="37" t="s">
        <v>45</v>
      </c>
      <c r="E63" s="37">
        <v>-280131.95</v>
      </c>
      <c r="F63" s="38" t="str">
        <f t="shared" si="0"/>
        <v>-</v>
      </c>
      <c r="G63" s="117"/>
      <c r="H63" s="117"/>
    </row>
    <row r="64" spans="1:8" ht="45" x14ac:dyDescent="0.2">
      <c r="A64" s="34" t="s">
        <v>113</v>
      </c>
      <c r="B64" s="35" t="s">
        <v>30</v>
      </c>
      <c r="C64" s="36" t="s">
        <v>114</v>
      </c>
      <c r="D64" s="37" t="s">
        <v>45</v>
      </c>
      <c r="E64" s="37">
        <v>9484.66</v>
      </c>
      <c r="F64" s="38" t="str">
        <f t="shared" si="0"/>
        <v>-</v>
      </c>
      <c r="G64" s="117"/>
      <c r="H64" s="117"/>
    </row>
    <row r="65" spans="1:8" ht="33.75" x14ac:dyDescent="0.2">
      <c r="A65" s="34" t="s">
        <v>115</v>
      </c>
      <c r="B65" s="35" t="s">
        <v>30</v>
      </c>
      <c r="C65" s="36" t="s">
        <v>116</v>
      </c>
      <c r="D65" s="37" t="s">
        <v>45</v>
      </c>
      <c r="E65" s="37">
        <v>-300.13</v>
      </c>
      <c r="F65" s="38" t="str">
        <f t="shared" si="0"/>
        <v>-</v>
      </c>
      <c r="G65" s="117"/>
      <c r="H65" s="117"/>
    </row>
    <row r="66" spans="1:8" ht="56.25" x14ac:dyDescent="0.2">
      <c r="A66" s="34" t="s">
        <v>117</v>
      </c>
      <c r="B66" s="35" t="s">
        <v>30</v>
      </c>
      <c r="C66" s="36" t="s">
        <v>118</v>
      </c>
      <c r="D66" s="37" t="s">
        <v>45</v>
      </c>
      <c r="E66" s="37">
        <v>-300.13</v>
      </c>
      <c r="F66" s="38" t="str">
        <f t="shared" si="0"/>
        <v>-</v>
      </c>
      <c r="G66" s="117"/>
      <c r="H66" s="117"/>
    </row>
    <row r="67" spans="1:8" x14ac:dyDescent="0.2">
      <c r="A67" s="34" t="s">
        <v>119</v>
      </c>
      <c r="B67" s="35" t="s">
        <v>30</v>
      </c>
      <c r="C67" s="36" t="s">
        <v>120</v>
      </c>
      <c r="D67" s="37">
        <v>5000</v>
      </c>
      <c r="E67" s="37" t="s">
        <v>45</v>
      </c>
      <c r="F67" s="38">
        <f t="shared" si="0"/>
        <v>5000</v>
      </c>
      <c r="G67" s="117"/>
      <c r="H67" s="117"/>
    </row>
    <row r="68" spans="1:8" x14ac:dyDescent="0.2">
      <c r="A68" s="34" t="s">
        <v>119</v>
      </c>
      <c r="B68" s="35" t="s">
        <v>30</v>
      </c>
      <c r="C68" s="36" t="s">
        <v>121</v>
      </c>
      <c r="D68" s="37">
        <v>5000</v>
      </c>
      <c r="E68" s="37" t="s">
        <v>45</v>
      </c>
      <c r="F68" s="38">
        <f t="shared" si="0"/>
        <v>5000</v>
      </c>
      <c r="G68" s="117"/>
      <c r="H68" s="117"/>
    </row>
    <row r="69" spans="1:8" ht="45" x14ac:dyDescent="0.2">
      <c r="A69" s="34" t="s">
        <v>122</v>
      </c>
      <c r="B69" s="35" t="s">
        <v>30</v>
      </c>
      <c r="C69" s="36" t="s">
        <v>123</v>
      </c>
      <c r="D69" s="37">
        <v>5000</v>
      </c>
      <c r="E69" s="37" t="s">
        <v>45</v>
      </c>
      <c r="F69" s="38">
        <f t="shared" si="0"/>
        <v>5000</v>
      </c>
      <c r="G69" s="117"/>
      <c r="H69" s="117"/>
    </row>
    <row r="70" spans="1:8" ht="22.5" x14ac:dyDescent="0.2">
      <c r="A70" s="34" t="s">
        <v>124</v>
      </c>
      <c r="B70" s="35" t="s">
        <v>30</v>
      </c>
      <c r="C70" s="36" t="s">
        <v>125</v>
      </c>
      <c r="D70" s="37">
        <v>14802000</v>
      </c>
      <c r="E70" s="37">
        <v>5184000.4000000004</v>
      </c>
      <c r="F70" s="38">
        <f t="shared" si="0"/>
        <v>9617999.5999999996</v>
      </c>
      <c r="G70" s="117"/>
      <c r="H70" s="117"/>
    </row>
    <row r="71" spans="1:8" ht="33.75" x14ac:dyDescent="0.2">
      <c r="A71" s="34" t="s">
        <v>126</v>
      </c>
      <c r="B71" s="35" t="s">
        <v>30</v>
      </c>
      <c r="C71" s="36" t="s">
        <v>127</v>
      </c>
      <c r="D71" s="37">
        <v>14802000</v>
      </c>
      <c r="E71" s="37">
        <v>5184000.4000000004</v>
      </c>
      <c r="F71" s="38">
        <f t="shared" si="0"/>
        <v>9617999.5999999996</v>
      </c>
      <c r="G71" s="117"/>
      <c r="H71" s="117"/>
    </row>
    <row r="72" spans="1:8" ht="56.25" x14ac:dyDescent="0.2">
      <c r="A72" s="34" t="s">
        <v>128</v>
      </c>
      <c r="B72" s="35" t="s">
        <v>30</v>
      </c>
      <c r="C72" s="36" t="s">
        <v>129</v>
      </c>
      <c r="D72" s="37">
        <v>14802000</v>
      </c>
      <c r="E72" s="37">
        <v>5184000.4000000004</v>
      </c>
      <c r="F72" s="38">
        <f t="shared" si="0"/>
        <v>9617999.5999999996</v>
      </c>
      <c r="G72" s="117"/>
      <c r="H72" s="117"/>
    </row>
    <row r="73" spans="1:8" x14ac:dyDescent="0.2">
      <c r="A73" s="34" t="s">
        <v>130</v>
      </c>
      <c r="B73" s="35" t="s">
        <v>30</v>
      </c>
      <c r="C73" s="36" t="s">
        <v>131</v>
      </c>
      <c r="D73" s="37">
        <v>129789100</v>
      </c>
      <c r="E73" s="37">
        <v>22858506.359999999</v>
      </c>
      <c r="F73" s="38">
        <f t="shared" si="0"/>
        <v>106930593.64</v>
      </c>
      <c r="G73" s="117"/>
      <c r="H73" s="117"/>
    </row>
    <row r="74" spans="1:8" x14ac:dyDescent="0.2">
      <c r="A74" s="34" t="s">
        <v>132</v>
      </c>
      <c r="B74" s="35" t="s">
        <v>30</v>
      </c>
      <c r="C74" s="36" t="s">
        <v>133</v>
      </c>
      <c r="D74" s="37">
        <v>53313800</v>
      </c>
      <c r="E74" s="37">
        <v>2748565.23</v>
      </c>
      <c r="F74" s="38">
        <f t="shared" si="0"/>
        <v>50565234.770000003</v>
      </c>
      <c r="G74" s="117"/>
      <c r="H74" s="117"/>
    </row>
    <row r="75" spans="1:8" ht="33.75" x14ac:dyDescent="0.2">
      <c r="A75" s="34" t="s">
        <v>134</v>
      </c>
      <c r="B75" s="35" t="s">
        <v>30</v>
      </c>
      <c r="C75" s="36" t="s">
        <v>135</v>
      </c>
      <c r="D75" s="37">
        <v>53313800</v>
      </c>
      <c r="E75" s="37">
        <v>2748565.23</v>
      </c>
      <c r="F75" s="38">
        <f t="shared" si="0"/>
        <v>50565234.770000003</v>
      </c>
      <c r="G75" s="117"/>
      <c r="H75" s="117"/>
    </row>
    <row r="76" spans="1:8" ht="67.5" x14ac:dyDescent="0.2">
      <c r="A76" s="34" t="s">
        <v>136</v>
      </c>
      <c r="B76" s="35" t="s">
        <v>30</v>
      </c>
      <c r="C76" s="36" t="s">
        <v>137</v>
      </c>
      <c r="D76" s="37">
        <v>53313800</v>
      </c>
      <c r="E76" s="37">
        <v>2748565.23</v>
      </c>
      <c r="F76" s="38">
        <f t="shared" si="0"/>
        <v>50565234.770000003</v>
      </c>
      <c r="G76" s="117"/>
      <c r="H76" s="117"/>
    </row>
    <row r="77" spans="1:8" x14ac:dyDescent="0.2">
      <c r="A77" s="34" t="s">
        <v>138</v>
      </c>
      <c r="B77" s="35" t="s">
        <v>30</v>
      </c>
      <c r="C77" s="36" t="s">
        <v>139</v>
      </c>
      <c r="D77" s="37">
        <v>76475300</v>
      </c>
      <c r="E77" s="37">
        <v>20109941.129999999</v>
      </c>
      <c r="F77" s="38">
        <f t="shared" si="0"/>
        <v>56365358.870000005</v>
      </c>
      <c r="G77" s="117"/>
      <c r="H77" s="117"/>
    </row>
    <row r="78" spans="1:8" x14ac:dyDescent="0.2">
      <c r="A78" s="34" t="s">
        <v>140</v>
      </c>
      <c r="B78" s="35" t="s">
        <v>30</v>
      </c>
      <c r="C78" s="36" t="s">
        <v>141</v>
      </c>
      <c r="D78" s="37">
        <v>57515100</v>
      </c>
      <c r="E78" s="37">
        <v>18332705.780000001</v>
      </c>
      <c r="F78" s="38">
        <f t="shared" si="0"/>
        <v>39182394.219999999</v>
      </c>
      <c r="G78" s="117"/>
      <c r="H78" s="117"/>
    </row>
    <row r="79" spans="1:8" ht="33.75" x14ac:dyDescent="0.2">
      <c r="A79" s="34" t="s">
        <v>142</v>
      </c>
      <c r="B79" s="35" t="s">
        <v>30</v>
      </c>
      <c r="C79" s="36" t="s">
        <v>143</v>
      </c>
      <c r="D79" s="37">
        <v>57515100</v>
      </c>
      <c r="E79" s="37">
        <v>18332705.780000001</v>
      </c>
      <c r="F79" s="38">
        <f t="shared" si="0"/>
        <v>39182394.219999999</v>
      </c>
      <c r="G79" s="117"/>
      <c r="H79" s="117"/>
    </row>
    <row r="80" spans="1:8" x14ac:dyDescent="0.2">
      <c r="A80" s="34" t="s">
        <v>144</v>
      </c>
      <c r="B80" s="35" t="s">
        <v>30</v>
      </c>
      <c r="C80" s="36" t="s">
        <v>145</v>
      </c>
      <c r="D80" s="37">
        <v>18960200</v>
      </c>
      <c r="E80" s="37">
        <v>1777235.35</v>
      </c>
      <c r="F80" s="38">
        <f t="shared" si="0"/>
        <v>17182964.649999999</v>
      </c>
      <c r="G80" s="117"/>
      <c r="H80" s="117"/>
    </row>
    <row r="81" spans="1:8" ht="33.75" x14ac:dyDescent="0.2">
      <c r="A81" s="34" t="s">
        <v>146</v>
      </c>
      <c r="B81" s="35" t="s">
        <v>30</v>
      </c>
      <c r="C81" s="36" t="s">
        <v>147</v>
      </c>
      <c r="D81" s="37">
        <v>18960200</v>
      </c>
      <c r="E81" s="37">
        <v>1777235.35</v>
      </c>
      <c r="F81" s="38">
        <f t="shared" si="0"/>
        <v>17182964.649999999</v>
      </c>
      <c r="G81" s="117"/>
      <c r="H81" s="117"/>
    </row>
    <row r="82" spans="1:8" x14ac:dyDescent="0.2">
      <c r="A82" s="34" t="s">
        <v>148</v>
      </c>
      <c r="B82" s="35" t="s">
        <v>30</v>
      </c>
      <c r="C82" s="36" t="s">
        <v>149</v>
      </c>
      <c r="D82" s="37">
        <v>12499000</v>
      </c>
      <c r="E82" s="37">
        <v>4296053.7300000004</v>
      </c>
      <c r="F82" s="38">
        <f t="shared" si="0"/>
        <v>8202946.2699999996</v>
      </c>
      <c r="G82" s="117"/>
      <c r="H82" s="117"/>
    </row>
    <row r="83" spans="1:8" ht="33.75" x14ac:dyDescent="0.2">
      <c r="A83" s="34" t="s">
        <v>150</v>
      </c>
      <c r="B83" s="35" t="s">
        <v>30</v>
      </c>
      <c r="C83" s="36" t="s">
        <v>151</v>
      </c>
      <c r="D83" s="37">
        <v>12499000</v>
      </c>
      <c r="E83" s="37">
        <v>4291053.7300000004</v>
      </c>
      <c r="F83" s="38">
        <f t="shared" si="0"/>
        <v>8207946.2699999996</v>
      </c>
      <c r="G83" s="117"/>
      <c r="H83" s="117"/>
    </row>
    <row r="84" spans="1:8" ht="45" x14ac:dyDescent="0.2">
      <c r="A84" s="34" t="s">
        <v>152</v>
      </c>
      <c r="B84" s="35" t="s">
        <v>30</v>
      </c>
      <c r="C84" s="36" t="s">
        <v>153</v>
      </c>
      <c r="D84" s="37">
        <v>12499000</v>
      </c>
      <c r="E84" s="37">
        <v>4291053.7300000004</v>
      </c>
      <c r="F84" s="38">
        <f t="shared" si="0"/>
        <v>8207946.2699999996</v>
      </c>
      <c r="G84" s="117"/>
      <c r="H84" s="117"/>
    </row>
    <row r="85" spans="1:8" ht="56.25" x14ac:dyDescent="0.2">
      <c r="A85" s="34" t="s">
        <v>154</v>
      </c>
      <c r="B85" s="35" t="s">
        <v>30</v>
      </c>
      <c r="C85" s="36" t="s">
        <v>155</v>
      </c>
      <c r="D85" s="37">
        <v>12499000</v>
      </c>
      <c r="E85" s="37">
        <v>4291053.7300000004</v>
      </c>
      <c r="F85" s="38">
        <f t="shared" ref="F85:F148" si="1">IF(OR(D85="-",IF(E85="-",0,E85)&gt;=IF(D85="-",0,D85)),"-",IF(D85="-",0,D85)-IF(E85="-",0,E85))</f>
        <v>8207946.2699999996</v>
      </c>
      <c r="G85" s="117"/>
      <c r="H85" s="117"/>
    </row>
    <row r="86" spans="1:8" ht="33.75" x14ac:dyDescent="0.2">
      <c r="A86" s="34" t="s">
        <v>156</v>
      </c>
      <c r="B86" s="35" t="s">
        <v>30</v>
      </c>
      <c r="C86" s="36" t="s">
        <v>157</v>
      </c>
      <c r="D86" s="37" t="s">
        <v>45</v>
      </c>
      <c r="E86" s="37">
        <v>5000</v>
      </c>
      <c r="F86" s="38" t="str">
        <f t="shared" si="1"/>
        <v>-</v>
      </c>
      <c r="G86" s="117"/>
      <c r="H86" s="117"/>
    </row>
    <row r="87" spans="1:8" ht="22.5" x14ac:dyDescent="0.2">
      <c r="A87" s="34" t="s">
        <v>158</v>
      </c>
      <c r="B87" s="35" t="s">
        <v>30</v>
      </c>
      <c r="C87" s="36" t="s">
        <v>159</v>
      </c>
      <c r="D87" s="37" t="s">
        <v>45</v>
      </c>
      <c r="E87" s="37">
        <v>5000</v>
      </c>
      <c r="F87" s="38" t="str">
        <f t="shared" si="1"/>
        <v>-</v>
      </c>
      <c r="G87" s="117"/>
      <c r="H87" s="117"/>
    </row>
    <row r="88" spans="1:8" ht="22.5" x14ac:dyDescent="0.2">
      <c r="A88" s="34" t="s">
        <v>158</v>
      </c>
      <c r="B88" s="35" t="s">
        <v>30</v>
      </c>
      <c r="C88" s="36" t="s">
        <v>160</v>
      </c>
      <c r="D88" s="37" t="s">
        <v>45</v>
      </c>
      <c r="E88" s="37">
        <v>5000</v>
      </c>
      <c r="F88" s="38" t="str">
        <f t="shared" si="1"/>
        <v>-</v>
      </c>
      <c r="G88" s="117"/>
      <c r="H88" s="117"/>
    </row>
    <row r="89" spans="1:8" ht="33.75" x14ac:dyDescent="0.2">
      <c r="A89" s="34" t="s">
        <v>161</v>
      </c>
      <c r="B89" s="35" t="s">
        <v>30</v>
      </c>
      <c r="C89" s="36" t="s">
        <v>162</v>
      </c>
      <c r="D89" s="37" t="s">
        <v>45</v>
      </c>
      <c r="E89" s="37">
        <v>5.45</v>
      </c>
      <c r="F89" s="38" t="str">
        <f t="shared" si="1"/>
        <v>-</v>
      </c>
      <c r="G89" s="117"/>
      <c r="H89" s="117"/>
    </row>
    <row r="90" spans="1:8" ht="22.5" x14ac:dyDescent="0.2">
      <c r="A90" s="34" t="s">
        <v>163</v>
      </c>
      <c r="B90" s="35" t="s">
        <v>30</v>
      </c>
      <c r="C90" s="36" t="s">
        <v>164</v>
      </c>
      <c r="D90" s="37" t="s">
        <v>45</v>
      </c>
      <c r="E90" s="37">
        <v>5.45</v>
      </c>
      <c r="F90" s="38" t="str">
        <f t="shared" si="1"/>
        <v>-</v>
      </c>
      <c r="G90" s="117"/>
      <c r="H90" s="117"/>
    </row>
    <row r="91" spans="1:8" ht="45" x14ac:dyDescent="0.2">
      <c r="A91" s="34" t="s">
        <v>165</v>
      </c>
      <c r="B91" s="35" t="s">
        <v>30</v>
      </c>
      <c r="C91" s="36" t="s">
        <v>166</v>
      </c>
      <c r="D91" s="37" t="s">
        <v>45</v>
      </c>
      <c r="E91" s="37">
        <v>5.45</v>
      </c>
      <c r="F91" s="38" t="str">
        <f t="shared" si="1"/>
        <v>-</v>
      </c>
      <c r="G91" s="117"/>
      <c r="H91" s="117"/>
    </row>
    <row r="92" spans="1:8" ht="56.25" x14ac:dyDescent="0.2">
      <c r="A92" s="34" t="s">
        <v>167</v>
      </c>
      <c r="B92" s="35" t="s">
        <v>30</v>
      </c>
      <c r="C92" s="36" t="s">
        <v>168</v>
      </c>
      <c r="D92" s="37" t="s">
        <v>45</v>
      </c>
      <c r="E92" s="37">
        <v>5.45</v>
      </c>
      <c r="F92" s="38" t="str">
        <f t="shared" si="1"/>
        <v>-</v>
      </c>
      <c r="G92" s="117"/>
      <c r="H92" s="117"/>
    </row>
    <row r="93" spans="1:8" ht="33.75" x14ac:dyDescent="0.2">
      <c r="A93" s="34" t="s">
        <v>169</v>
      </c>
      <c r="B93" s="35" t="s">
        <v>30</v>
      </c>
      <c r="C93" s="36" t="s">
        <v>170</v>
      </c>
      <c r="D93" s="37">
        <v>51691100</v>
      </c>
      <c r="E93" s="37">
        <v>17625264.469999999</v>
      </c>
      <c r="F93" s="38">
        <f t="shared" si="1"/>
        <v>34065835.530000001</v>
      </c>
      <c r="G93" s="117"/>
      <c r="H93" s="117"/>
    </row>
    <row r="94" spans="1:8" ht="78.75" x14ac:dyDescent="0.2">
      <c r="A94" s="39" t="s">
        <v>171</v>
      </c>
      <c r="B94" s="35" t="s">
        <v>30</v>
      </c>
      <c r="C94" s="36" t="s">
        <v>172</v>
      </c>
      <c r="D94" s="37">
        <v>47371100</v>
      </c>
      <c r="E94" s="37">
        <v>15293112.26</v>
      </c>
      <c r="F94" s="38">
        <f t="shared" si="1"/>
        <v>32077987.740000002</v>
      </c>
      <c r="G94" s="117"/>
      <c r="H94" s="117"/>
    </row>
    <row r="95" spans="1:8" ht="56.25" x14ac:dyDescent="0.2">
      <c r="A95" s="34" t="s">
        <v>173</v>
      </c>
      <c r="B95" s="35" t="s">
        <v>30</v>
      </c>
      <c r="C95" s="36" t="s">
        <v>174</v>
      </c>
      <c r="D95" s="37">
        <v>39222700</v>
      </c>
      <c r="E95" s="37">
        <v>11365851.470000001</v>
      </c>
      <c r="F95" s="38">
        <f t="shared" si="1"/>
        <v>27856848.530000001</v>
      </c>
      <c r="G95" s="117"/>
      <c r="H95" s="117"/>
    </row>
    <row r="96" spans="1:8" ht="67.5" x14ac:dyDescent="0.2">
      <c r="A96" s="39" t="s">
        <v>175</v>
      </c>
      <c r="B96" s="35" t="s">
        <v>30</v>
      </c>
      <c r="C96" s="36" t="s">
        <v>176</v>
      </c>
      <c r="D96" s="37">
        <v>39222700</v>
      </c>
      <c r="E96" s="37">
        <v>11365851.470000001</v>
      </c>
      <c r="F96" s="38">
        <f t="shared" si="1"/>
        <v>27856848.530000001</v>
      </c>
      <c r="G96" s="117"/>
      <c r="H96" s="117"/>
    </row>
    <row r="97" spans="1:8" ht="67.5" x14ac:dyDescent="0.2">
      <c r="A97" s="39" t="s">
        <v>175</v>
      </c>
      <c r="B97" s="35" t="s">
        <v>30</v>
      </c>
      <c r="C97" s="36" t="s">
        <v>177</v>
      </c>
      <c r="D97" s="37">
        <v>14487300</v>
      </c>
      <c r="E97" s="37">
        <v>1267038.06</v>
      </c>
      <c r="F97" s="38">
        <f t="shared" si="1"/>
        <v>13220261.939999999</v>
      </c>
      <c r="G97" s="117"/>
      <c r="H97" s="117"/>
    </row>
    <row r="98" spans="1:8" ht="67.5" x14ac:dyDescent="0.2">
      <c r="A98" s="39" t="s">
        <v>175</v>
      </c>
      <c r="B98" s="35" t="s">
        <v>30</v>
      </c>
      <c r="C98" s="36" t="s">
        <v>178</v>
      </c>
      <c r="D98" s="37">
        <v>24735400</v>
      </c>
      <c r="E98" s="37">
        <v>10098813.41</v>
      </c>
      <c r="F98" s="38">
        <f t="shared" si="1"/>
        <v>14636586.59</v>
      </c>
      <c r="G98" s="117"/>
      <c r="H98" s="117"/>
    </row>
    <row r="99" spans="1:8" ht="67.5" x14ac:dyDescent="0.2">
      <c r="A99" s="39" t="s">
        <v>179</v>
      </c>
      <c r="B99" s="35" t="s">
        <v>30</v>
      </c>
      <c r="C99" s="36" t="s">
        <v>180</v>
      </c>
      <c r="D99" s="37">
        <v>566800</v>
      </c>
      <c r="E99" s="37">
        <v>424857.3</v>
      </c>
      <c r="F99" s="38">
        <f t="shared" si="1"/>
        <v>141942.70000000001</v>
      </c>
      <c r="G99" s="117"/>
      <c r="H99" s="117"/>
    </row>
    <row r="100" spans="1:8" ht="67.5" x14ac:dyDescent="0.2">
      <c r="A100" s="34" t="s">
        <v>181</v>
      </c>
      <c r="B100" s="35" t="s">
        <v>30</v>
      </c>
      <c r="C100" s="36" t="s">
        <v>182</v>
      </c>
      <c r="D100" s="37">
        <v>566800</v>
      </c>
      <c r="E100" s="37">
        <v>424857.3</v>
      </c>
      <c r="F100" s="38">
        <f t="shared" si="1"/>
        <v>141942.70000000001</v>
      </c>
      <c r="G100" s="117"/>
      <c r="H100" s="117"/>
    </row>
    <row r="101" spans="1:8" ht="67.5" x14ac:dyDescent="0.2">
      <c r="A101" s="39" t="s">
        <v>183</v>
      </c>
      <c r="B101" s="35" t="s">
        <v>30</v>
      </c>
      <c r="C101" s="36" t="s">
        <v>184</v>
      </c>
      <c r="D101" s="37">
        <v>384500</v>
      </c>
      <c r="E101" s="37">
        <v>1118419.47</v>
      </c>
      <c r="F101" s="38" t="str">
        <f t="shared" si="1"/>
        <v>-</v>
      </c>
      <c r="G101" s="117"/>
      <c r="H101" s="117"/>
    </row>
    <row r="102" spans="1:8" ht="56.25" x14ac:dyDescent="0.2">
      <c r="A102" s="34" t="s">
        <v>185</v>
      </c>
      <c r="B102" s="35" t="s">
        <v>30</v>
      </c>
      <c r="C102" s="36" t="s">
        <v>186</v>
      </c>
      <c r="D102" s="37">
        <v>384500</v>
      </c>
      <c r="E102" s="37">
        <v>1118419.47</v>
      </c>
      <c r="F102" s="38" t="str">
        <f t="shared" si="1"/>
        <v>-</v>
      </c>
      <c r="G102" s="117"/>
      <c r="H102" s="117"/>
    </row>
    <row r="103" spans="1:8" ht="33.75" x14ac:dyDescent="0.2">
      <c r="A103" s="34" t="s">
        <v>187</v>
      </c>
      <c r="B103" s="35" t="s">
        <v>30</v>
      </c>
      <c r="C103" s="36" t="s">
        <v>188</v>
      </c>
      <c r="D103" s="37">
        <v>7197100</v>
      </c>
      <c r="E103" s="37">
        <v>2383984.02</v>
      </c>
      <c r="F103" s="38">
        <f t="shared" si="1"/>
        <v>4813115.9800000004</v>
      </c>
      <c r="G103" s="117"/>
      <c r="H103" s="117"/>
    </row>
    <row r="104" spans="1:8" ht="33.75" x14ac:dyDescent="0.2">
      <c r="A104" s="34" t="s">
        <v>189</v>
      </c>
      <c r="B104" s="35" t="s">
        <v>30</v>
      </c>
      <c r="C104" s="36" t="s">
        <v>190</v>
      </c>
      <c r="D104" s="37">
        <v>7197100</v>
      </c>
      <c r="E104" s="37">
        <v>2383984.02</v>
      </c>
      <c r="F104" s="38">
        <f t="shared" si="1"/>
        <v>4813115.9800000004</v>
      </c>
      <c r="G104" s="117"/>
      <c r="H104" s="117"/>
    </row>
    <row r="105" spans="1:8" ht="33.75" x14ac:dyDescent="0.2">
      <c r="A105" s="34" t="s">
        <v>191</v>
      </c>
      <c r="B105" s="35" t="s">
        <v>30</v>
      </c>
      <c r="C105" s="36" t="s">
        <v>192</v>
      </c>
      <c r="D105" s="37">
        <v>1200</v>
      </c>
      <c r="E105" s="37">
        <v>583.20000000000005</v>
      </c>
      <c r="F105" s="38">
        <f t="shared" si="1"/>
        <v>616.79999999999995</v>
      </c>
      <c r="G105" s="117"/>
      <c r="H105" s="117"/>
    </row>
    <row r="106" spans="1:8" ht="33.75" x14ac:dyDescent="0.2">
      <c r="A106" s="34" t="s">
        <v>193</v>
      </c>
      <c r="B106" s="35" t="s">
        <v>30</v>
      </c>
      <c r="C106" s="36" t="s">
        <v>194</v>
      </c>
      <c r="D106" s="37">
        <v>1200</v>
      </c>
      <c r="E106" s="37">
        <v>583.20000000000005</v>
      </c>
      <c r="F106" s="38">
        <f t="shared" si="1"/>
        <v>616.79999999999995</v>
      </c>
      <c r="G106" s="117"/>
      <c r="H106" s="117"/>
    </row>
    <row r="107" spans="1:8" ht="101.25" x14ac:dyDescent="0.2">
      <c r="A107" s="39" t="s">
        <v>195</v>
      </c>
      <c r="B107" s="35" t="s">
        <v>30</v>
      </c>
      <c r="C107" s="36" t="s">
        <v>196</v>
      </c>
      <c r="D107" s="37">
        <v>1200</v>
      </c>
      <c r="E107" s="37">
        <v>583.20000000000005</v>
      </c>
      <c r="F107" s="38">
        <f t="shared" si="1"/>
        <v>616.79999999999995</v>
      </c>
      <c r="G107" s="117"/>
      <c r="H107" s="117"/>
    </row>
    <row r="108" spans="1:8" ht="67.5" x14ac:dyDescent="0.2">
      <c r="A108" s="39" t="s">
        <v>197</v>
      </c>
      <c r="B108" s="35" t="s">
        <v>30</v>
      </c>
      <c r="C108" s="36" t="s">
        <v>198</v>
      </c>
      <c r="D108" s="37">
        <v>4318800</v>
      </c>
      <c r="E108" s="37">
        <v>2331569.0099999998</v>
      </c>
      <c r="F108" s="38">
        <f t="shared" si="1"/>
        <v>1987230.9900000002</v>
      </c>
      <c r="G108" s="117"/>
      <c r="H108" s="117"/>
    </row>
    <row r="109" spans="1:8" ht="67.5" x14ac:dyDescent="0.2">
      <c r="A109" s="39" t="s">
        <v>199</v>
      </c>
      <c r="B109" s="35" t="s">
        <v>30</v>
      </c>
      <c r="C109" s="36" t="s">
        <v>200</v>
      </c>
      <c r="D109" s="37">
        <v>3693600</v>
      </c>
      <c r="E109" s="37">
        <v>1926415.26</v>
      </c>
      <c r="F109" s="38">
        <f t="shared" si="1"/>
        <v>1767184.74</v>
      </c>
      <c r="G109" s="117"/>
      <c r="H109" s="117"/>
    </row>
    <row r="110" spans="1:8" ht="67.5" x14ac:dyDescent="0.2">
      <c r="A110" s="34" t="s">
        <v>201</v>
      </c>
      <c r="B110" s="35" t="s">
        <v>30</v>
      </c>
      <c r="C110" s="36" t="s">
        <v>202</v>
      </c>
      <c r="D110" s="37">
        <v>3693600</v>
      </c>
      <c r="E110" s="37">
        <v>1926415.26</v>
      </c>
      <c r="F110" s="38">
        <f t="shared" si="1"/>
        <v>1767184.74</v>
      </c>
      <c r="G110" s="117"/>
      <c r="H110" s="117"/>
    </row>
    <row r="111" spans="1:8" ht="90" x14ac:dyDescent="0.2">
      <c r="A111" s="39" t="s">
        <v>203</v>
      </c>
      <c r="B111" s="35" t="s">
        <v>30</v>
      </c>
      <c r="C111" s="36" t="s">
        <v>204</v>
      </c>
      <c r="D111" s="37">
        <v>625200</v>
      </c>
      <c r="E111" s="37">
        <v>405153.75</v>
      </c>
      <c r="F111" s="38">
        <f t="shared" si="1"/>
        <v>220046.25</v>
      </c>
      <c r="G111" s="117"/>
      <c r="H111" s="117"/>
    </row>
    <row r="112" spans="1:8" ht="90" x14ac:dyDescent="0.2">
      <c r="A112" s="39" t="s">
        <v>205</v>
      </c>
      <c r="B112" s="35" t="s">
        <v>30</v>
      </c>
      <c r="C112" s="36" t="s">
        <v>206</v>
      </c>
      <c r="D112" s="37">
        <v>625200</v>
      </c>
      <c r="E112" s="37">
        <v>405153.75</v>
      </c>
      <c r="F112" s="38">
        <f t="shared" si="1"/>
        <v>220046.25</v>
      </c>
      <c r="G112" s="117"/>
      <c r="H112" s="117"/>
    </row>
    <row r="113" spans="1:8" ht="22.5" x14ac:dyDescent="0.2">
      <c r="A113" s="34" t="s">
        <v>207</v>
      </c>
      <c r="B113" s="35" t="s">
        <v>30</v>
      </c>
      <c r="C113" s="36" t="s">
        <v>208</v>
      </c>
      <c r="D113" s="37">
        <v>39633200</v>
      </c>
      <c r="E113" s="37">
        <v>14158616.26</v>
      </c>
      <c r="F113" s="38">
        <f t="shared" si="1"/>
        <v>25474583.740000002</v>
      </c>
      <c r="G113" s="117"/>
      <c r="H113" s="117"/>
    </row>
    <row r="114" spans="1:8" ht="22.5" x14ac:dyDescent="0.2">
      <c r="A114" s="34" t="s">
        <v>209</v>
      </c>
      <c r="B114" s="35" t="s">
        <v>30</v>
      </c>
      <c r="C114" s="36" t="s">
        <v>210</v>
      </c>
      <c r="D114" s="37">
        <v>39633200</v>
      </c>
      <c r="E114" s="37">
        <v>14158616.26</v>
      </c>
      <c r="F114" s="38">
        <f t="shared" si="1"/>
        <v>25474583.740000002</v>
      </c>
      <c r="G114" s="117"/>
      <c r="H114" s="117"/>
    </row>
    <row r="115" spans="1:8" ht="22.5" x14ac:dyDescent="0.2">
      <c r="A115" s="34" t="s">
        <v>211</v>
      </c>
      <c r="B115" s="35" t="s">
        <v>30</v>
      </c>
      <c r="C115" s="36" t="s">
        <v>212</v>
      </c>
      <c r="D115" s="37">
        <v>574800</v>
      </c>
      <c r="E115" s="37">
        <v>196083.62</v>
      </c>
      <c r="F115" s="38">
        <f t="shared" si="1"/>
        <v>378716.38</v>
      </c>
      <c r="G115" s="117"/>
      <c r="H115" s="117"/>
    </row>
    <row r="116" spans="1:8" ht="56.25" x14ac:dyDescent="0.2">
      <c r="A116" s="34" t="s">
        <v>213</v>
      </c>
      <c r="B116" s="35" t="s">
        <v>30</v>
      </c>
      <c r="C116" s="36" t="s">
        <v>214</v>
      </c>
      <c r="D116" s="37">
        <v>574800</v>
      </c>
      <c r="E116" s="37">
        <v>196083.62</v>
      </c>
      <c r="F116" s="38">
        <f t="shared" si="1"/>
        <v>378716.38</v>
      </c>
      <c r="G116" s="117"/>
      <c r="H116" s="117"/>
    </row>
    <row r="117" spans="1:8" ht="22.5" x14ac:dyDescent="0.2">
      <c r="A117" s="34" t="s">
        <v>215</v>
      </c>
      <c r="B117" s="35" t="s">
        <v>30</v>
      </c>
      <c r="C117" s="36" t="s">
        <v>216</v>
      </c>
      <c r="D117" s="37">
        <v>4771800</v>
      </c>
      <c r="E117" s="37">
        <v>-1390135.82</v>
      </c>
      <c r="F117" s="38">
        <f t="shared" si="1"/>
        <v>6161935.8200000003</v>
      </c>
      <c r="G117" s="117"/>
      <c r="H117" s="117"/>
    </row>
    <row r="118" spans="1:8" ht="45" x14ac:dyDescent="0.2">
      <c r="A118" s="34" t="s">
        <v>217</v>
      </c>
      <c r="B118" s="35" t="s">
        <v>30</v>
      </c>
      <c r="C118" s="36" t="s">
        <v>218</v>
      </c>
      <c r="D118" s="37">
        <v>4771800</v>
      </c>
      <c r="E118" s="37">
        <v>-1390135.82</v>
      </c>
      <c r="F118" s="38">
        <f t="shared" si="1"/>
        <v>6161935.8200000003</v>
      </c>
      <c r="G118" s="117"/>
      <c r="H118" s="117"/>
    </row>
    <row r="119" spans="1:8" ht="22.5" x14ac:dyDescent="0.2">
      <c r="A119" s="34" t="s">
        <v>219</v>
      </c>
      <c r="B119" s="35" t="s">
        <v>30</v>
      </c>
      <c r="C119" s="36" t="s">
        <v>220</v>
      </c>
      <c r="D119" s="37">
        <v>34286600</v>
      </c>
      <c r="E119" s="37">
        <v>15352668.460000001</v>
      </c>
      <c r="F119" s="38">
        <f t="shared" si="1"/>
        <v>18933931.539999999</v>
      </c>
      <c r="G119" s="117"/>
      <c r="H119" s="117"/>
    </row>
    <row r="120" spans="1:8" x14ac:dyDescent="0.2">
      <c r="A120" s="34" t="s">
        <v>221</v>
      </c>
      <c r="B120" s="35" t="s">
        <v>30</v>
      </c>
      <c r="C120" s="36" t="s">
        <v>222</v>
      </c>
      <c r="D120" s="37">
        <v>26673100</v>
      </c>
      <c r="E120" s="37">
        <v>14427635.52</v>
      </c>
      <c r="F120" s="38">
        <f t="shared" si="1"/>
        <v>12245464.48</v>
      </c>
      <c r="G120" s="117"/>
      <c r="H120" s="117"/>
    </row>
    <row r="121" spans="1:8" x14ac:dyDescent="0.2">
      <c r="A121" s="34" t="s">
        <v>223</v>
      </c>
      <c r="B121" s="35" t="s">
        <v>30</v>
      </c>
      <c r="C121" s="36" t="s">
        <v>224</v>
      </c>
      <c r="D121" s="37">
        <v>7613500</v>
      </c>
      <c r="E121" s="37">
        <v>925032.94</v>
      </c>
      <c r="F121" s="38">
        <f t="shared" si="1"/>
        <v>6688467.0600000005</v>
      </c>
      <c r="G121" s="117"/>
      <c r="H121" s="117"/>
    </row>
    <row r="122" spans="1:8" ht="22.5" x14ac:dyDescent="0.2">
      <c r="A122" s="34" t="s">
        <v>225</v>
      </c>
      <c r="B122" s="35" t="s">
        <v>30</v>
      </c>
      <c r="C122" s="36" t="s">
        <v>226</v>
      </c>
      <c r="D122" s="37">
        <v>17914769.699999999</v>
      </c>
      <c r="E122" s="37">
        <v>18654091.489999998</v>
      </c>
      <c r="F122" s="38" t="str">
        <f t="shared" si="1"/>
        <v>-</v>
      </c>
      <c r="G122" s="117"/>
      <c r="H122" s="117"/>
    </row>
    <row r="123" spans="1:8" x14ac:dyDescent="0.2">
      <c r="A123" s="34" t="s">
        <v>227</v>
      </c>
      <c r="B123" s="35" t="s">
        <v>30</v>
      </c>
      <c r="C123" s="36" t="s">
        <v>228</v>
      </c>
      <c r="D123" s="37">
        <v>17914769.699999999</v>
      </c>
      <c r="E123" s="37">
        <v>18654091.489999998</v>
      </c>
      <c r="F123" s="38" t="str">
        <f t="shared" si="1"/>
        <v>-</v>
      </c>
      <c r="G123" s="117"/>
      <c r="H123" s="117"/>
    </row>
    <row r="124" spans="1:8" x14ac:dyDescent="0.2">
      <c r="A124" s="34" t="s">
        <v>229</v>
      </c>
      <c r="B124" s="35" t="s">
        <v>30</v>
      </c>
      <c r="C124" s="36" t="s">
        <v>230</v>
      </c>
      <c r="D124" s="37">
        <v>17914769.699999999</v>
      </c>
      <c r="E124" s="37">
        <v>18654091.489999998</v>
      </c>
      <c r="F124" s="38" t="str">
        <f t="shared" si="1"/>
        <v>-</v>
      </c>
      <c r="G124" s="117"/>
      <c r="H124" s="117"/>
    </row>
    <row r="125" spans="1:8" ht="22.5" x14ac:dyDescent="0.2">
      <c r="A125" s="34" t="s">
        <v>231</v>
      </c>
      <c r="B125" s="35" t="s">
        <v>30</v>
      </c>
      <c r="C125" s="36" t="s">
        <v>232</v>
      </c>
      <c r="D125" s="37">
        <v>17914769.699999999</v>
      </c>
      <c r="E125" s="37">
        <v>18654091.489999998</v>
      </c>
      <c r="F125" s="38" t="str">
        <f t="shared" si="1"/>
        <v>-</v>
      </c>
      <c r="G125" s="117"/>
      <c r="H125" s="117"/>
    </row>
    <row r="126" spans="1:8" ht="22.5" x14ac:dyDescent="0.2">
      <c r="A126" s="34" t="s">
        <v>231</v>
      </c>
      <c r="B126" s="35" t="s">
        <v>30</v>
      </c>
      <c r="C126" s="36" t="s">
        <v>233</v>
      </c>
      <c r="D126" s="37">
        <v>10600000</v>
      </c>
      <c r="E126" s="37">
        <v>10600041.109999999</v>
      </c>
      <c r="F126" s="38" t="str">
        <f t="shared" si="1"/>
        <v>-</v>
      </c>
      <c r="G126" s="117"/>
      <c r="H126" s="117"/>
    </row>
    <row r="127" spans="1:8" ht="22.5" x14ac:dyDescent="0.2">
      <c r="A127" s="34" t="s">
        <v>231</v>
      </c>
      <c r="B127" s="35" t="s">
        <v>30</v>
      </c>
      <c r="C127" s="36" t="s">
        <v>234</v>
      </c>
      <c r="D127" s="37">
        <v>92177.7</v>
      </c>
      <c r="E127" s="37">
        <v>92177.7</v>
      </c>
      <c r="F127" s="38" t="str">
        <f t="shared" si="1"/>
        <v>-</v>
      </c>
      <c r="G127" s="117"/>
      <c r="H127" s="117"/>
    </row>
    <row r="128" spans="1:8" ht="22.5" x14ac:dyDescent="0.2">
      <c r="A128" s="34" t="s">
        <v>231</v>
      </c>
      <c r="B128" s="35" t="s">
        <v>30</v>
      </c>
      <c r="C128" s="36" t="s">
        <v>235</v>
      </c>
      <c r="D128" s="37">
        <v>7222592</v>
      </c>
      <c r="E128" s="37">
        <v>7961872.6799999997</v>
      </c>
      <c r="F128" s="38" t="str">
        <f t="shared" si="1"/>
        <v>-</v>
      </c>
      <c r="G128" s="117"/>
      <c r="H128" s="117"/>
    </row>
    <row r="129" spans="1:8" ht="22.5" x14ac:dyDescent="0.2">
      <c r="A129" s="34" t="s">
        <v>236</v>
      </c>
      <c r="B129" s="35" t="s">
        <v>30</v>
      </c>
      <c r="C129" s="36" t="s">
        <v>237</v>
      </c>
      <c r="D129" s="37">
        <v>14619600</v>
      </c>
      <c r="E129" s="37">
        <v>13368747.41</v>
      </c>
      <c r="F129" s="38">
        <f t="shared" si="1"/>
        <v>1250852.5899999999</v>
      </c>
      <c r="G129" s="117"/>
      <c r="H129" s="117"/>
    </row>
    <row r="130" spans="1:8" ht="67.5" x14ac:dyDescent="0.2">
      <c r="A130" s="39" t="s">
        <v>238</v>
      </c>
      <c r="B130" s="35" t="s">
        <v>30</v>
      </c>
      <c r="C130" s="36" t="s">
        <v>239</v>
      </c>
      <c r="D130" s="37" t="s">
        <v>45</v>
      </c>
      <c r="E130" s="37">
        <v>62085</v>
      </c>
      <c r="F130" s="38" t="str">
        <f t="shared" si="1"/>
        <v>-</v>
      </c>
      <c r="G130" s="117"/>
      <c r="H130" s="117"/>
    </row>
    <row r="131" spans="1:8" ht="78.75" x14ac:dyDescent="0.2">
      <c r="A131" s="39" t="s">
        <v>240</v>
      </c>
      <c r="B131" s="35" t="s">
        <v>30</v>
      </c>
      <c r="C131" s="36" t="s">
        <v>241</v>
      </c>
      <c r="D131" s="37" t="s">
        <v>45</v>
      </c>
      <c r="E131" s="37">
        <v>62085</v>
      </c>
      <c r="F131" s="38" t="str">
        <f t="shared" si="1"/>
        <v>-</v>
      </c>
      <c r="G131" s="117"/>
      <c r="H131" s="117"/>
    </row>
    <row r="132" spans="1:8" ht="78.75" x14ac:dyDescent="0.2">
      <c r="A132" s="39" t="s">
        <v>242</v>
      </c>
      <c r="B132" s="35" t="s">
        <v>30</v>
      </c>
      <c r="C132" s="36" t="s">
        <v>243</v>
      </c>
      <c r="D132" s="37" t="s">
        <v>45</v>
      </c>
      <c r="E132" s="37">
        <v>62085</v>
      </c>
      <c r="F132" s="38" t="str">
        <f t="shared" si="1"/>
        <v>-</v>
      </c>
      <c r="G132" s="117"/>
      <c r="H132" s="117"/>
    </row>
    <row r="133" spans="1:8" ht="22.5" x14ac:dyDescent="0.2">
      <c r="A133" s="34" t="s">
        <v>244</v>
      </c>
      <c r="B133" s="35" t="s">
        <v>30</v>
      </c>
      <c r="C133" s="36" t="s">
        <v>245</v>
      </c>
      <c r="D133" s="37">
        <v>4340400</v>
      </c>
      <c r="E133" s="37">
        <v>8796468.0800000001</v>
      </c>
      <c r="F133" s="38" t="str">
        <f t="shared" si="1"/>
        <v>-</v>
      </c>
      <c r="G133" s="117"/>
      <c r="H133" s="117"/>
    </row>
    <row r="134" spans="1:8" ht="33.75" x14ac:dyDescent="0.2">
      <c r="A134" s="34" t="s">
        <v>246</v>
      </c>
      <c r="B134" s="35" t="s">
        <v>30</v>
      </c>
      <c r="C134" s="36" t="s">
        <v>247</v>
      </c>
      <c r="D134" s="37">
        <v>4340400</v>
      </c>
      <c r="E134" s="37">
        <v>1496792.56</v>
      </c>
      <c r="F134" s="38">
        <f t="shared" si="1"/>
        <v>2843607.44</v>
      </c>
      <c r="G134" s="117"/>
      <c r="H134" s="117"/>
    </row>
    <row r="135" spans="1:8" ht="45" x14ac:dyDescent="0.2">
      <c r="A135" s="34" t="s">
        <v>248</v>
      </c>
      <c r="B135" s="35" t="s">
        <v>30</v>
      </c>
      <c r="C135" s="36" t="s">
        <v>249</v>
      </c>
      <c r="D135" s="37">
        <v>4340400</v>
      </c>
      <c r="E135" s="37">
        <v>1496792.56</v>
      </c>
      <c r="F135" s="38">
        <f t="shared" si="1"/>
        <v>2843607.44</v>
      </c>
      <c r="G135" s="117"/>
      <c r="H135" s="117"/>
    </row>
    <row r="136" spans="1:8" ht="45" x14ac:dyDescent="0.2">
      <c r="A136" s="34" t="s">
        <v>250</v>
      </c>
      <c r="B136" s="35" t="s">
        <v>30</v>
      </c>
      <c r="C136" s="36" t="s">
        <v>251</v>
      </c>
      <c r="D136" s="37" t="s">
        <v>45</v>
      </c>
      <c r="E136" s="37">
        <v>7299675.5199999996</v>
      </c>
      <c r="F136" s="38" t="str">
        <f t="shared" si="1"/>
        <v>-</v>
      </c>
      <c r="G136" s="117"/>
      <c r="H136" s="117"/>
    </row>
    <row r="137" spans="1:8" ht="45" x14ac:dyDescent="0.2">
      <c r="A137" s="34" t="s">
        <v>252</v>
      </c>
      <c r="B137" s="35" t="s">
        <v>30</v>
      </c>
      <c r="C137" s="36" t="s">
        <v>253</v>
      </c>
      <c r="D137" s="37" t="s">
        <v>45</v>
      </c>
      <c r="E137" s="37">
        <v>7299675.5199999996</v>
      </c>
      <c r="F137" s="38" t="str">
        <f t="shared" si="1"/>
        <v>-</v>
      </c>
      <c r="G137" s="117"/>
      <c r="H137" s="117"/>
    </row>
    <row r="138" spans="1:8" ht="56.25" x14ac:dyDescent="0.2">
      <c r="A138" s="34" t="s">
        <v>254</v>
      </c>
      <c r="B138" s="35" t="s">
        <v>30</v>
      </c>
      <c r="C138" s="36" t="s">
        <v>255</v>
      </c>
      <c r="D138" s="37">
        <v>2876100</v>
      </c>
      <c r="E138" s="37">
        <v>4449167.25</v>
      </c>
      <c r="F138" s="38" t="str">
        <f t="shared" si="1"/>
        <v>-</v>
      </c>
      <c r="G138" s="117"/>
      <c r="H138" s="117"/>
    </row>
    <row r="139" spans="1:8" ht="56.25" x14ac:dyDescent="0.2">
      <c r="A139" s="34" t="s">
        <v>256</v>
      </c>
      <c r="B139" s="35" t="s">
        <v>30</v>
      </c>
      <c r="C139" s="36" t="s">
        <v>257</v>
      </c>
      <c r="D139" s="37">
        <v>2876100</v>
      </c>
      <c r="E139" s="37">
        <v>4449167.25</v>
      </c>
      <c r="F139" s="38" t="str">
        <f t="shared" si="1"/>
        <v>-</v>
      </c>
      <c r="G139" s="117"/>
      <c r="H139" s="117"/>
    </row>
    <row r="140" spans="1:8" ht="67.5" x14ac:dyDescent="0.2">
      <c r="A140" s="39" t="s">
        <v>258</v>
      </c>
      <c r="B140" s="35" t="s">
        <v>30</v>
      </c>
      <c r="C140" s="36" t="s">
        <v>259</v>
      </c>
      <c r="D140" s="37">
        <v>2876100</v>
      </c>
      <c r="E140" s="37">
        <v>4449167.25</v>
      </c>
      <c r="F140" s="38" t="str">
        <f t="shared" si="1"/>
        <v>-</v>
      </c>
      <c r="G140" s="117"/>
      <c r="H140" s="117"/>
    </row>
    <row r="141" spans="1:8" ht="22.5" x14ac:dyDescent="0.2">
      <c r="A141" s="34" t="s">
        <v>260</v>
      </c>
      <c r="B141" s="35" t="s">
        <v>30</v>
      </c>
      <c r="C141" s="36" t="s">
        <v>261</v>
      </c>
      <c r="D141" s="37">
        <v>7403100</v>
      </c>
      <c r="E141" s="37">
        <v>61027.08</v>
      </c>
      <c r="F141" s="38">
        <f t="shared" si="1"/>
        <v>7342072.9199999999</v>
      </c>
      <c r="G141" s="117"/>
      <c r="H141" s="117"/>
    </row>
    <row r="142" spans="1:8" ht="45" x14ac:dyDescent="0.2">
      <c r="A142" s="34" t="s">
        <v>262</v>
      </c>
      <c r="B142" s="35" t="s">
        <v>30</v>
      </c>
      <c r="C142" s="36" t="s">
        <v>263</v>
      </c>
      <c r="D142" s="37">
        <v>7403100</v>
      </c>
      <c r="E142" s="37">
        <v>61027.08</v>
      </c>
      <c r="F142" s="38">
        <f t="shared" si="1"/>
        <v>7342072.9199999999</v>
      </c>
      <c r="G142" s="117"/>
      <c r="H142" s="117"/>
    </row>
    <row r="143" spans="1:8" x14ac:dyDescent="0.2">
      <c r="A143" s="34" t="s">
        <v>264</v>
      </c>
      <c r="B143" s="35" t="s">
        <v>30</v>
      </c>
      <c r="C143" s="36" t="s">
        <v>265</v>
      </c>
      <c r="D143" s="37">
        <v>6104957.5</v>
      </c>
      <c r="E143" s="37">
        <v>2369461</v>
      </c>
      <c r="F143" s="38">
        <f t="shared" si="1"/>
        <v>3735496.5</v>
      </c>
      <c r="G143" s="117"/>
      <c r="H143" s="117"/>
    </row>
    <row r="144" spans="1:8" ht="33.75" x14ac:dyDescent="0.2">
      <c r="A144" s="34" t="s">
        <v>266</v>
      </c>
      <c r="B144" s="35" t="s">
        <v>30</v>
      </c>
      <c r="C144" s="36" t="s">
        <v>267</v>
      </c>
      <c r="D144" s="37">
        <v>2012200</v>
      </c>
      <c r="E144" s="37">
        <v>1315314.3400000001</v>
      </c>
      <c r="F144" s="38">
        <f t="shared" si="1"/>
        <v>696885.65999999992</v>
      </c>
      <c r="G144" s="117"/>
      <c r="H144" s="117"/>
    </row>
    <row r="145" spans="1:8" ht="45" x14ac:dyDescent="0.2">
      <c r="A145" s="34" t="s">
        <v>268</v>
      </c>
      <c r="B145" s="35" t="s">
        <v>30</v>
      </c>
      <c r="C145" s="36" t="s">
        <v>269</v>
      </c>
      <c r="D145" s="37">
        <v>50000</v>
      </c>
      <c r="E145" s="37">
        <v>18264.23</v>
      </c>
      <c r="F145" s="38">
        <f t="shared" si="1"/>
        <v>31735.77</v>
      </c>
      <c r="G145" s="117"/>
      <c r="H145" s="117"/>
    </row>
    <row r="146" spans="1:8" ht="67.5" x14ac:dyDescent="0.2">
      <c r="A146" s="39" t="s">
        <v>270</v>
      </c>
      <c r="B146" s="35" t="s">
        <v>30</v>
      </c>
      <c r="C146" s="36" t="s">
        <v>271</v>
      </c>
      <c r="D146" s="37">
        <v>50000</v>
      </c>
      <c r="E146" s="37">
        <v>18264.23</v>
      </c>
      <c r="F146" s="38">
        <f t="shared" si="1"/>
        <v>31735.77</v>
      </c>
      <c r="G146" s="117"/>
      <c r="H146" s="117"/>
    </row>
    <row r="147" spans="1:8" ht="67.5" x14ac:dyDescent="0.2">
      <c r="A147" s="39" t="s">
        <v>270</v>
      </c>
      <c r="B147" s="35" t="s">
        <v>30</v>
      </c>
      <c r="C147" s="36" t="s">
        <v>272</v>
      </c>
      <c r="D147" s="37">
        <v>40000</v>
      </c>
      <c r="E147" s="37">
        <v>10000</v>
      </c>
      <c r="F147" s="38">
        <f t="shared" si="1"/>
        <v>30000</v>
      </c>
      <c r="G147" s="117"/>
      <c r="H147" s="117"/>
    </row>
    <row r="148" spans="1:8" ht="67.5" x14ac:dyDescent="0.2">
      <c r="A148" s="39" t="s">
        <v>270</v>
      </c>
      <c r="B148" s="35" t="s">
        <v>30</v>
      </c>
      <c r="C148" s="36" t="s">
        <v>273</v>
      </c>
      <c r="D148" s="37">
        <v>10000</v>
      </c>
      <c r="E148" s="37">
        <v>8264.23</v>
      </c>
      <c r="F148" s="38">
        <f t="shared" si="1"/>
        <v>1735.7700000000004</v>
      </c>
      <c r="G148" s="117"/>
      <c r="H148" s="117"/>
    </row>
    <row r="149" spans="1:8" ht="67.5" x14ac:dyDescent="0.2">
      <c r="A149" s="34" t="s">
        <v>274</v>
      </c>
      <c r="B149" s="35" t="s">
        <v>30</v>
      </c>
      <c r="C149" s="36" t="s">
        <v>275</v>
      </c>
      <c r="D149" s="37">
        <v>273500</v>
      </c>
      <c r="E149" s="37">
        <v>115331.69</v>
      </c>
      <c r="F149" s="38">
        <f t="shared" ref="F149:F212" si="2">IF(OR(D149="-",IF(E149="-",0,E149)&gt;=IF(D149="-",0,D149)),"-",IF(D149="-",0,D149)-IF(E149="-",0,E149))</f>
        <v>158168.31</v>
      </c>
      <c r="G149" s="117"/>
      <c r="H149" s="117"/>
    </row>
    <row r="150" spans="1:8" ht="90" x14ac:dyDescent="0.2">
      <c r="A150" s="39" t="s">
        <v>276</v>
      </c>
      <c r="B150" s="35" t="s">
        <v>30</v>
      </c>
      <c r="C150" s="36" t="s">
        <v>277</v>
      </c>
      <c r="D150" s="37">
        <v>273500</v>
      </c>
      <c r="E150" s="37">
        <v>115331.69</v>
      </c>
      <c r="F150" s="38">
        <f t="shared" si="2"/>
        <v>158168.31</v>
      </c>
      <c r="G150" s="117"/>
      <c r="H150" s="117"/>
    </row>
    <row r="151" spans="1:8" ht="90" x14ac:dyDescent="0.2">
      <c r="A151" s="39" t="s">
        <v>276</v>
      </c>
      <c r="B151" s="35" t="s">
        <v>30</v>
      </c>
      <c r="C151" s="36" t="s">
        <v>278</v>
      </c>
      <c r="D151" s="37">
        <v>230000</v>
      </c>
      <c r="E151" s="37">
        <v>100860.59</v>
      </c>
      <c r="F151" s="38">
        <f t="shared" si="2"/>
        <v>129139.41</v>
      </c>
      <c r="G151" s="117"/>
      <c r="H151" s="117"/>
    </row>
    <row r="152" spans="1:8" ht="90" x14ac:dyDescent="0.2">
      <c r="A152" s="39" t="s">
        <v>276</v>
      </c>
      <c r="B152" s="35" t="s">
        <v>30</v>
      </c>
      <c r="C152" s="36" t="s">
        <v>279</v>
      </c>
      <c r="D152" s="37">
        <v>43500</v>
      </c>
      <c r="E152" s="37">
        <v>14471.1</v>
      </c>
      <c r="F152" s="38">
        <f t="shared" si="2"/>
        <v>29028.9</v>
      </c>
      <c r="G152" s="117"/>
      <c r="H152" s="117"/>
    </row>
    <row r="153" spans="1:8" ht="45" x14ac:dyDescent="0.2">
      <c r="A153" s="34" t="s">
        <v>280</v>
      </c>
      <c r="B153" s="35" t="s">
        <v>30</v>
      </c>
      <c r="C153" s="36" t="s">
        <v>281</v>
      </c>
      <c r="D153" s="37">
        <v>69000</v>
      </c>
      <c r="E153" s="37">
        <v>111383.94</v>
      </c>
      <c r="F153" s="38" t="str">
        <f t="shared" si="2"/>
        <v>-</v>
      </c>
      <c r="G153" s="117"/>
      <c r="H153" s="117"/>
    </row>
    <row r="154" spans="1:8" ht="67.5" x14ac:dyDescent="0.2">
      <c r="A154" s="39" t="s">
        <v>282</v>
      </c>
      <c r="B154" s="35" t="s">
        <v>30</v>
      </c>
      <c r="C154" s="36" t="s">
        <v>283</v>
      </c>
      <c r="D154" s="37">
        <v>39000</v>
      </c>
      <c r="E154" s="37">
        <v>21383.94</v>
      </c>
      <c r="F154" s="38">
        <f t="shared" si="2"/>
        <v>17616.060000000001</v>
      </c>
      <c r="G154" s="117"/>
      <c r="H154" s="117"/>
    </row>
    <row r="155" spans="1:8" ht="67.5" x14ac:dyDescent="0.2">
      <c r="A155" s="39" t="s">
        <v>282</v>
      </c>
      <c r="B155" s="35" t="s">
        <v>30</v>
      </c>
      <c r="C155" s="36" t="s">
        <v>284</v>
      </c>
      <c r="D155" s="37">
        <v>30000</v>
      </c>
      <c r="E155" s="37">
        <v>20533.939999999999</v>
      </c>
      <c r="F155" s="38">
        <f t="shared" si="2"/>
        <v>9466.0600000000013</v>
      </c>
      <c r="G155" s="117"/>
      <c r="H155" s="117"/>
    </row>
    <row r="156" spans="1:8" ht="67.5" x14ac:dyDescent="0.2">
      <c r="A156" s="39" t="s">
        <v>282</v>
      </c>
      <c r="B156" s="35" t="s">
        <v>30</v>
      </c>
      <c r="C156" s="36" t="s">
        <v>285</v>
      </c>
      <c r="D156" s="37">
        <v>9000</v>
      </c>
      <c r="E156" s="37">
        <v>850</v>
      </c>
      <c r="F156" s="38">
        <f t="shared" si="2"/>
        <v>8150</v>
      </c>
      <c r="G156" s="117"/>
      <c r="H156" s="117"/>
    </row>
    <row r="157" spans="1:8" ht="67.5" x14ac:dyDescent="0.2">
      <c r="A157" s="34" t="s">
        <v>286</v>
      </c>
      <c r="B157" s="35" t="s">
        <v>30</v>
      </c>
      <c r="C157" s="36" t="s">
        <v>287</v>
      </c>
      <c r="D157" s="37">
        <v>30000</v>
      </c>
      <c r="E157" s="37">
        <v>90000</v>
      </c>
      <c r="F157" s="38" t="str">
        <f t="shared" si="2"/>
        <v>-</v>
      </c>
      <c r="G157" s="117"/>
      <c r="H157" s="117"/>
    </row>
    <row r="158" spans="1:8" ht="56.25" x14ac:dyDescent="0.2">
      <c r="A158" s="34" t="s">
        <v>288</v>
      </c>
      <c r="B158" s="35" t="s">
        <v>30</v>
      </c>
      <c r="C158" s="36" t="s">
        <v>289</v>
      </c>
      <c r="D158" s="37">
        <v>10000</v>
      </c>
      <c r="E158" s="37">
        <v>2000</v>
      </c>
      <c r="F158" s="38">
        <f t="shared" si="2"/>
        <v>8000</v>
      </c>
      <c r="G158" s="117"/>
      <c r="H158" s="117"/>
    </row>
    <row r="159" spans="1:8" ht="78.75" x14ac:dyDescent="0.2">
      <c r="A159" s="39" t="s">
        <v>290</v>
      </c>
      <c r="B159" s="35" t="s">
        <v>30</v>
      </c>
      <c r="C159" s="36" t="s">
        <v>291</v>
      </c>
      <c r="D159" s="37">
        <v>10000</v>
      </c>
      <c r="E159" s="37">
        <v>2000</v>
      </c>
      <c r="F159" s="38">
        <f t="shared" si="2"/>
        <v>8000</v>
      </c>
      <c r="G159" s="117"/>
      <c r="H159" s="117"/>
    </row>
    <row r="160" spans="1:8" ht="56.25" x14ac:dyDescent="0.2">
      <c r="A160" s="34" t="s">
        <v>292</v>
      </c>
      <c r="B160" s="35" t="s">
        <v>30</v>
      </c>
      <c r="C160" s="36" t="s">
        <v>293</v>
      </c>
      <c r="D160" s="37">
        <v>1000</v>
      </c>
      <c r="E160" s="37">
        <v>1316.01</v>
      </c>
      <c r="F160" s="38" t="str">
        <f t="shared" si="2"/>
        <v>-</v>
      </c>
      <c r="G160" s="117"/>
      <c r="H160" s="117"/>
    </row>
    <row r="161" spans="1:8" ht="78.75" x14ac:dyDescent="0.2">
      <c r="A161" s="39" t="s">
        <v>294</v>
      </c>
      <c r="B161" s="35" t="s">
        <v>30</v>
      </c>
      <c r="C161" s="36" t="s">
        <v>295</v>
      </c>
      <c r="D161" s="37">
        <v>1000</v>
      </c>
      <c r="E161" s="37">
        <v>1316.01</v>
      </c>
      <c r="F161" s="38" t="str">
        <f t="shared" si="2"/>
        <v>-</v>
      </c>
      <c r="G161" s="117"/>
      <c r="H161" s="117"/>
    </row>
    <row r="162" spans="1:8" ht="45" x14ac:dyDescent="0.2">
      <c r="A162" s="34" t="s">
        <v>296</v>
      </c>
      <c r="B162" s="35" t="s">
        <v>30</v>
      </c>
      <c r="C162" s="36" t="s">
        <v>297</v>
      </c>
      <c r="D162" s="37">
        <v>65000</v>
      </c>
      <c r="E162" s="37">
        <v>20000</v>
      </c>
      <c r="F162" s="38">
        <f t="shared" si="2"/>
        <v>45000</v>
      </c>
      <c r="G162" s="117"/>
      <c r="H162" s="117"/>
    </row>
    <row r="163" spans="1:8" ht="67.5" x14ac:dyDescent="0.2">
      <c r="A163" s="39" t="s">
        <v>298</v>
      </c>
      <c r="B163" s="35" t="s">
        <v>30</v>
      </c>
      <c r="C163" s="36" t="s">
        <v>299</v>
      </c>
      <c r="D163" s="37">
        <v>65000</v>
      </c>
      <c r="E163" s="37">
        <v>20000</v>
      </c>
      <c r="F163" s="38">
        <f t="shared" si="2"/>
        <v>45000</v>
      </c>
      <c r="G163" s="117"/>
      <c r="H163" s="117"/>
    </row>
    <row r="164" spans="1:8" ht="67.5" x14ac:dyDescent="0.2">
      <c r="A164" s="34" t="s">
        <v>300</v>
      </c>
      <c r="B164" s="35" t="s">
        <v>30</v>
      </c>
      <c r="C164" s="36" t="s">
        <v>301</v>
      </c>
      <c r="D164" s="37">
        <v>329600</v>
      </c>
      <c r="E164" s="37">
        <v>321809.25</v>
      </c>
      <c r="F164" s="38">
        <f t="shared" si="2"/>
        <v>7790.75</v>
      </c>
      <c r="G164" s="117"/>
      <c r="H164" s="117"/>
    </row>
    <row r="165" spans="1:8" ht="90" x14ac:dyDescent="0.2">
      <c r="A165" s="39" t="s">
        <v>302</v>
      </c>
      <c r="B165" s="35" t="s">
        <v>30</v>
      </c>
      <c r="C165" s="36" t="s">
        <v>303</v>
      </c>
      <c r="D165" s="37">
        <v>329600</v>
      </c>
      <c r="E165" s="37">
        <v>321809.25</v>
      </c>
      <c r="F165" s="38">
        <f t="shared" si="2"/>
        <v>7790.75</v>
      </c>
      <c r="G165" s="117"/>
      <c r="H165" s="117"/>
    </row>
    <row r="166" spans="1:8" ht="56.25" x14ac:dyDescent="0.2">
      <c r="A166" s="34" t="s">
        <v>304</v>
      </c>
      <c r="B166" s="35" t="s">
        <v>30</v>
      </c>
      <c r="C166" s="36" t="s">
        <v>305</v>
      </c>
      <c r="D166" s="37">
        <v>25100</v>
      </c>
      <c r="E166" s="37">
        <v>7177.55</v>
      </c>
      <c r="F166" s="38">
        <f t="shared" si="2"/>
        <v>17922.45</v>
      </c>
      <c r="G166" s="117"/>
      <c r="H166" s="117"/>
    </row>
    <row r="167" spans="1:8" ht="101.25" x14ac:dyDescent="0.2">
      <c r="A167" s="39" t="s">
        <v>306</v>
      </c>
      <c r="B167" s="35" t="s">
        <v>30</v>
      </c>
      <c r="C167" s="36" t="s">
        <v>307</v>
      </c>
      <c r="D167" s="37">
        <v>25100</v>
      </c>
      <c r="E167" s="37">
        <v>7177.55</v>
      </c>
      <c r="F167" s="38">
        <f t="shared" si="2"/>
        <v>17922.45</v>
      </c>
      <c r="G167" s="117"/>
      <c r="H167" s="117"/>
    </row>
    <row r="168" spans="1:8" ht="56.25" x14ac:dyDescent="0.2">
      <c r="A168" s="34" t="s">
        <v>308</v>
      </c>
      <c r="B168" s="35" t="s">
        <v>30</v>
      </c>
      <c r="C168" s="36" t="s">
        <v>309</v>
      </c>
      <c r="D168" s="37">
        <v>9000</v>
      </c>
      <c r="E168" s="37">
        <v>10572.87</v>
      </c>
      <c r="F168" s="38" t="str">
        <f t="shared" si="2"/>
        <v>-</v>
      </c>
      <c r="G168" s="117"/>
      <c r="H168" s="117"/>
    </row>
    <row r="169" spans="1:8" ht="78.75" x14ac:dyDescent="0.2">
      <c r="A169" s="39" t="s">
        <v>310</v>
      </c>
      <c r="B169" s="35" t="s">
        <v>30</v>
      </c>
      <c r="C169" s="36" t="s">
        <v>311</v>
      </c>
      <c r="D169" s="37">
        <v>9000</v>
      </c>
      <c r="E169" s="37">
        <v>10572.87</v>
      </c>
      <c r="F169" s="38" t="str">
        <f t="shared" si="2"/>
        <v>-</v>
      </c>
      <c r="G169" s="117"/>
      <c r="H169" s="117"/>
    </row>
    <row r="170" spans="1:8" ht="45" x14ac:dyDescent="0.2">
      <c r="A170" s="34" t="s">
        <v>312</v>
      </c>
      <c r="B170" s="35" t="s">
        <v>30</v>
      </c>
      <c r="C170" s="36" t="s">
        <v>313</v>
      </c>
      <c r="D170" s="37">
        <v>455000</v>
      </c>
      <c r="E170" s="37">
        <v>165547.44</v>
      </c>
      <c r="F170" s="38">
        <f t="shared" si="2"/>
        <v>289452.56</v>
      </c>
      <c r="G170" s="117"/>
      <c r="H170" s="117"/>
    </row>
    <row r="171" spans="1:8" ht="67.5" x14ac:dyDescent="0.2">
      <c r="A171" s="39" t="s">
        <v>314</v>
      </c>
      <c r="B171" s="35" t="s">
        <v>30</v>
      </c>
      <c r="C171" s="36" t="s">
        <v>315</v>
      </c>
      <c r="D171" s="37">
        <v>455000</v>
      </c>
      <c r="E171" s="37">
        <v>165547.44</v>
      </c>
      <c r="F171" s="38">
        <f t="shared" si="2"/>
        <v>289452.56</v>
      </c>
      <c r="G171" s="117"/>
      <c r="H171" s="117"/>
    </row>
    <row r="172" spans="1:8" ht="67.5" x14ac:dyDescent="0.2">
      <c r="A172" s="39" t="s">
        <v>314</v>
      </c>
      <c r="B172" s="35" t="s">
        <v>30</v>
      </c>
      <c r="C172" s="36" t="s">
        <v>316</v>
      </c>
      <c r="D172" s="37">
        <v>450000</v>
      </c>
      <c r="E172" s="37">
        <v>162549.14000000001</v>
      </c>
      <c r="F172" s="38">
        <f t="shared" si="2"/>
        <v>287450.86</v>
      </c>
      <c r="G172" s="117"/>
      <c r="H172" s="117"/>
    </row>
    <row r="173" spans="1:8" ht="67.5" x14ac:dyDescent="0.2">
      <c r="A173" s="39" t="s">
        <v>314</v>
      </c>
      <c r="B173" s="35" t="s">
        <v>30</v>
      </c>
      <c r="C173" s="36" t="s">
        <v>317</v>
      </c>
      <c r="D173" s="37">
        <v>5000</v>
      </c>
      <c r="E173" s="37">
        <v>2998.3</v>
      </c>
      <c r="F173" s="38">
        <f t="shared" si="2"/>
        <v>2001.6999999999998</v>
      </c>
      <c r="G173" s="117"/>
      <c r="H173" s="117"/>
    </row>
    <row r="174" spans="1:8" ht="56.25" x14ac:dyDescent="0.2">
      <c r="A174" s="34" t="s">
        <v>318</v>
      </c>
      <c r="B174" s="35" t="s">
        <v>30</v>
      </c>
      <c r="C174" s="36" t="s">
        <v>319</v>
      </c>
      <c r="D174" s="37">
        <v>725000</v>
      </c>
      <c r="E174" s="37">
        <v>541911.36</v>
      </c>
      <c r="F174" s="38">
        <f t="shared" si="2"/>
        <v>183088.64000000001</v>
      </c>
      <c r="G174" s="117"/>
      <c r="H174" s="117"/>
    </row>
    <row r="175" spans="1:8" ht="78.75" x14ac:dyDescent="0.2">
      <c r="A175" s="39" t="s">
        <v>320</v>
      </c>
      <c r="B175" s="35" t="s">
        <v>30</v>
      </c>
      <c r="C175" s="36" t="s">
        <v>321</v>
      </c>
      <c r="D175" s="37">
        <v>725000</v>
      </c>
      <c r="E175" s="37">
        <v>541911.36</v>
      </c>
      <c r="F175" s="38">
        <f t="shared" si="2"/>
        <v>183088.64000000001</v>
      </c>
      <c r="G175" s="117"/>
      <c r="H175" s="117"/>
    </row>
    <row r="176" spans="1:8" ht="78.75" x14ac:dyDescent="0.2">
      <c r="A176" s="39" t="s">
        <v>320</v>
      </c>
      <c r="B176" s="35" t="s">
        <v>30</v>
      </c>
      <c r="C176" s="36" t="s">
        <v>322</v>
      </c>
      <c r="D176" s="37">
        <v>700000</v>
      </c>
      <c r="E176" s="37">
        <v>531415.31000000006</v>
      </c>
      <c r="F176" s="38">
        <f t="shared" si="2"/>
        <v>168584.68999999994</v>
      </c>
      <c r="G176" s="117"/>
      <c r="H176" s="117"/>
    </row>
    <row r="177" spans="1:8" ht="78.75" x14ac:dyDescent="0.2">
      <c r="A177" s="39" t="s">
        <v>320</v>
      </c>
      <c r="B177" s="35" t="s">
        <v>30</v>
      </c>
      <c r="C177" s="36" t="s">
        <v>323</v>
      </c>
      <c r="D177" s="37">
        <v>25000</v>
      </c>
      <c r="E177" s="37">
        <v>10496.05</v>
      </c>
      <c r="F177" s="38">
        <f t="shared" si="2"/>
        <v>14503.95</v>
      </c>
      <c r="G177" s="117"/>
      <c r="H177" s="117"/>
    </row>
    <row r="178" spans="1:8" ht="33.75" x14ac:dyDescent="0.2">
      <c r="A178" s="34" t="s">
        <v>324</v>
      </c>
      <c r="B178" s="35" t="s">
        <v>30</v>
      </c>
      <c r="C178" s="36" t="s">
        <v>325</v>
      </c>
      <c r="D178" s="37">
        <v>1244800</v>
      </c>
      <c r="E178" s="37">
        <v>473607</v>
      </c>
      <c r="F178" s="38">
        <f t="shared" si="2"/>
        <v>771193</v>
      </c>
      <c r="G178" s="117"/>
      <c r="H178" s="117"/>
    </row>
    <row r="179" spans="1:8" ht="45" x14ac:dyDescent="0.2">
      <c r="A179" s="34" t="s">
        <v>326</v>
      </c>
      <c r="B179" s="35" t="s">
        <v>30</v>
      </c>
      <c r="C179" s="36" t="s">
        <v>327</v>
      </c>
      <c r="D179" s="37">
        <v>1244800</v>
      </c>
      <c r="E179" s="37">
        <v>473607</v>
      </c>
      <c r="F179" s="38">
        <f t="shared" si="2"/>
        <v>771193</v>
      </c>
      <c r="G179" s="117"/>
      <c r="H179" s="117"/>
    </row>
    <row r="180" spans="1:8" ht="90" x14ac:dyDescent="0.2">
      <c r="A180" s="39" t="s">
        <v>328</v>
      </c>
      <c r="B180" s="35" t="s">
        <v>30</v>
      </c>
      <c r="C180" s="36" t="s">
        <v>329</v>
      </c>
      <c r="D180" s="37">
        <v>995000</v>
      </c>
      <c r="E180" s="37">
        <v>33595.89</v>
      </c>
      <c r="F180" s="38">
        <f t="shared" si="2"/>
        <v>961404.11</v>
      </c>
      <c r="G180" s="117"/>
      <c r="H180" s="117"/>
    </row>
    <row r="181" spans="1:8" ht="45" x14ac:dyDescent="0.2">
      <c r="A181" s="34" t="s">
        <v>330</v>
      </c>
      <c r="B181" s="35" t="s">
        <v>30</v>
      </c>
      <c r="C181" s="36" t="s">
        <v>331</v>
      </c>
      <c r="D181" s="37">
        <v>960000</v>
      </c>
      <c r="E181" s="37">
        <v>33595.89</v>
      </c>
      <c r="F181" s="38">
        <f t="shared" si="2"/>
        <v>926404.11</v>
      </c>
      <c r="G181" s="117"/>
      <c r="H181" s="117"/>
    </row>
    <row r="182" spans="1:8" ht="67.5" x14ac:dyDescent="0.2">
      <c r="A182" s="34" t="s">
        <v>332</v>
      </c>
      <c r="B182" s="35" t="s">
        <v>30</v>
      </c>
      <c r="C182" s="36" t="s">
        <v>333</v>
      </c>
      <c r="D182" s="37">
        <v>960000</v>
      </c>
      <c r="E182" s="37">
        <v>33595.89</v>
      </c>
      <c r="F182" s="38">
        <f t="shared" si="2"/>
        <v>926404.11</v>
      </c>
      <c r="G182" s="117"/>
      <c r="H182" s="117"/>
    </row>
    <row r="183" spans="1:8" ht="78.75" x14ac:dyDescent="0.2">
      <c r="A183" s="39" t="s">
        <v>334</v>
      </c>
      <c r="B183" s="35" t="s">
        <v>30</v>
      </c>
      <c r="C183" s="36" t="s">
        <v>335</v>
      </c>
      <c r="D183" s="37">
        <v>35000</v>
      </c>
      <c r="E183" s="37" t="s">
        <v>45</v>
      </c>
      <c r="F183" s="38">
        <f t="shared" si="2"/>
        <v>35000</v>
      </c>
      <c r="G183" s="117"/>
      <c r="H183" s="117"/>
    </row>
    <row r="184" spans="1:8" ht="67.5" x14ac:dyDescent="0.2">
      <c r="A184" s="34" t="s">
        <v>336</v>
      </c>
      <c r="B184" s="35" t="s">
        <v>30</v>
      </c>
      <c r="C184" s="36" t="s">
        <v>337</v>
      </c>
      <c r="D184" s="37">
        <v>35000</v>
      </c>
      <c r="E184" s="37" t="s">
        <v>45</v>
      </c>
      <c r="F184" s="38">
        <f t="shared" si="2"/>
        <v>35000</v>
      </c>
      <c r="G184" s="117"/>
      <c r="H184" s="117"/>
    </row>
    <row r="185" spans="1:8" ht="22.5" x14ac:dyDescent="0.2">
      <c r="A185" s="34" t="s">
        <v>338</v>
      </c>
      <c r="B185" s="35" t="s">
        <v>30</v>
      </c>
      <c r="C185" s="36" t="s">
        <v>339</v>
      </c>
      <c r="D185" s="37">
        <v>804957.5</v>
      </c>
      <c r="E185" s="37">
        <v>519641.77</v>
      </c>
      <c r="F185" s="38">
        <f t="shared" si="2"/>
        <v>285315.73</v>
      </c>
      <c r="G185" s="117"/>
      <c r="H185" s="117"/>
    </row>
    <row r="186" spans="1:8" ht="78.75" x14ac:dyDescent="0.2">
      <c r="A186" s="39" t="s">
        <v>340</v>
      </c>
      <c r="B186" s="35" t="s">
        <v>30</v>
      </c>
      <c r="C186" s="36" t="s">
        <v>341</v>
      </c>
      <c r="D186" s="37">
        <v>498957.5</v>
      </c>
      <c r="E186" s="37">
        <v>464919.19</v>
      </c>
      <c r="F186" s="38">
        <f t="shared" si="2"/>
        <v>34038.31</v>
      </c>
      <c r="G186" s="117"/>
      <c r="H186" s="117"/>
    </row>
    <row r="187" spans="1:8" ht="56.25" x14ac:dyDescent="0.2">
      <c r="A187" s="34" t="s">
        <v>342</v>
      </c>
      <c r="B187" s="35" t="s">
        <v>30</v>
      </c>
      <c r="C187" s="36" t="s">
        <v>343</v>
      </c>
      <c r="D187" s="37">
        <v>498957.5</v>
      </c>
      <c r="E187" s="37">
        <v>464919.19</v>
      </c>
      <c r="F187" s="38">
        <f t="shared" si="2"/>
        <v>34038.31</v>
      </c>
      <c r="G187" s="117"/>
      <c r="H187" s="117"/>
    </row>
    <row r="188" spans="1:8" ht="56.25" x14ac:dyDescent="0.2">
      <c r="A188" s="34" t="s">
        <v>342</v>
      </c>
      <c r="B188" s="35" t="s">
        <v>30</v>
      </c>
      <c r="C188" s="36" t="s">
        <v>344</v>
      </c>
      <c r="D188" s="37">
        <v>138857.5</v>
      </c>
      <c r="E188" s="37">
        <v>138857.5</v>
      </c>
      <c r="F188" s="38" t="str">
        <f t="shared" si="2"/>
        <v>-</v>
      </c>
      <c r="G188" s="117"/>
      <c r="H188" s="117"/>
    </row>
    <row r="189" spans="1:8" ht="56.25" x14ac:dyDescent="0.2">
      <c r="A189" s="34" t="s">
        <v>342</v>
      </c>
      <c r="B189" s="35" t="s">
        <v>30</v>
      </c>
      <c r="C189" s="36" t="s">
        <v>345</v>
      </c>
      <c r="D189" s="37">
        <v>360100</v>
      </c>
      <c r="E189" s="37">
        <v>326061.69</v>
      </c>
      <c r="F189" s="38">
        <f t="shared" si="2"/>
        <v>34038.31</v>
      </c>
      <c r="G189" s="117"/>
      <c r="H189" s="117"/>
    </row>
    <row r="190" spans="1:8" ht="67.5" x14ac:dyDescent="0.2">
      <c r="A190" s="34" t="s">
        <v>346</v>
      </c>
      <c r="B190" s="35" t="s">
        <v>30</v>
      </c>
      <c r="C190" s="36" t="s">
        <v>347</v>
      </c>
      <c r="D190" s="37">
        <v>306000</v>
      </c>
      <c r="E190" s="37">
        <v>54722.58</v>
      </c>
      <c r="F190" s="38">
        <f t="shared" si="2"/>
        <v>251277.41999999998</v>
      </c>
      <c r="G190" s="117"/>
      <c r="H190" s="117"/>
    </row>
    <row r="191" spans="1:8" ht="56.25" x14ac:dyDescent="0.2">
      <c r="A191" s="34" t="s">
        <v>348</v>
      </c>
      <c r="B191" s="35" t="s">
        <v>30</v>
      </c>
      <c r="C191" s="36" t="s">
        <v>349</v>
      </c>
      <c r="D191" s="37">
        <v>291000</v>
      </c>
      <c r="E191" s="37">
        <v>53842.64</v>
      </c>
      <c r="F191" s="38">
        <f t="shared" si="2"/>
        <v>237157.36</v>
      </c>
      <c r="G191" s="117"/>
      <c r="H191" s="117"/>
    </row>
    <row r="192" spans="1:8" ht="56.25" x14ac:dyDescent="0.2">
      <c r="A192" s="34" t="s">
        <v>348</v>
      </c>
      <c r="B192" s="35" t="s">
        <v>30</v>
      </c>
      <c r="C192" s="36" t="s">
        <v>350</v>
      </c>
      <c r="D192" s="37">
        <v>120000</v>
      </c>
      <c r="E192" s="37">
        <v>53842.64</v>
      </c>
      <c r="F192" s="38">
        <f t="shared" si="2"/>
        <v>66157.36</v>
      </c>
      <c r="G192" s="117"/>
      <c r="H192" s="117"/>
    </row>
    <row r="193" spans="1:8" ht="56.25" x14ac:dyDescent="0.2">
      <c r="A193" s="34" t="s">
        <v>348</v>
      </c>
      <c r="B193" s="35" t="s">
        <v>30</v>
      </c>
      <c r="C193" s="36" t="s">
        <v>351</v>
      </c>
      <c r="D193" s="37">
        <v>100000</v>
      </c>
      <c r="E193" s="37" t="s">
        <v>45</v>
      </c>
      <c r="F193" s="38">
        <f t="shared" si="2"/>
        <v>100000</v>
      </c>
      <c r="G193" s="117"/>
      <c r="H193" s="117"/>
    </row>
    <row r="194" spans="1:8" ht="56.25" x14ac:dyDescent="0.2">
      <c r="A194" s="34" t="s">
        <v>348</v>
      </c>
      <c r="B194" s="35" t="s">
        <v>30</v>
      </c>
      <c r="C194" s="36" t="s">
        <v>352</v>
      </c>
      <c r="D194" s="37">
        <v>71000</v>
      </c>
      <c r="E194" s="37" t="s">
        <v>45</v>
      </c>
      <c r="F194" s="38">
        <f t="shared" si="2"/>
        <v>71000</v>
      </c>
      <c r="G194" s="117"/>
      <c r="H194" s="117"/>
    </row>
    <row r="195" spans="1:8" ht="67.5" x14ac:dyDescent="0.2">
      <c r="A195" s="34" t="s">
        <v>353</v>
      </c>
      <c r="B195" s="35" t="s">
        <v>30</v>
      </c>
      <c r="C195" s="36" t="s">
        <v>354</v>
      </c>
      <c r="D195" s="37">
        <v>15000</v>
      </c>
      <c r="E195" s="37">
        <v>879.94</v>
      </c>
      <c r="F195" s="38">
        <f t="shared" si="2"/>
        <v>14120.06</v>
      </c>
      <c r="G195" s="117"/>
      <c r="H195" s="117"/>
    </row>
    <row r="196" spans="1:8" x14ac:dyDescent="0.2">
      <c r="A196" s="34" t="s">
        <v>355</v>
      </c>
      <c r="B196" s="35" t="s">
        <v>30</v>
      </c>
      <c r="C196" s="36" t="s">
        <v>356</v>
      </c>
      <c r="D196" s="37">
        <v>1048000</v>
      </c>
      <c r="E196" s="37">
        <v>27302</v>
      </c>
      <c r="F196" s="38">
        <f t="shared" si="2"/>
        <v>1020698</v>
      </c>
      <c r="G196" s="117"/>
      <c r="H196" s="117"/>
    </row>
    <row r="197" spans="1:8" ht="90" x14ac:dyDescent="0.2">
      <c r="A197" s="39" t="s">
        <v>357</v>
      </c>
      <c r="B197" s="35" t="s">
        <v>30</v>
      </c>
      <c r="C197" s="36" t="s">
        <v>358</v>
      </c>
      <c r="D197" s="37">
        <v>1048000</v>
      </c>
      <c r="E197" s="37">
        <v>27302</v>
      </c>
      <c r="F197" s="38">
        <f t="shared" si="2"/>
        <v>1020698</v>
      </c>
      <c r="G197" s="117"/>
      <c r="H197" s="117"/>
    </row>
    <row r="198" spans="1:8" ht="90" x14ac:dyDescent="0.2">
      <c r="A198" s="39" t="s">
        <v>357</v>
      </c>
      <c r="B198" s="35" t="s">
        <v>30</v>
      </c>
      <c r="C198" s="36" t="s">
        <v>359</v>
      </c>
      <c r="D198" s="37">
        <v>500000</v>
      </c>
      <c r="E198" s="37" t="s">
        <v>45</v>
      </c>
      <c r="F198" s="38">
        <f t="shared" si="2"/>
        <v>500000</v>
      </c>
      <c r="G198" s="117"/>
      <c r="H198" s="117"/>
    </row>
    <row r="199" spans="1:8" ht="90" x14ac:dyDescent="0.2">
      <c r="A199" s="39" t="s">
        <v>357</v>
      </c>
      <c r="B199" s="35" t="s">
        <v>30</v>
      </c>
      <c r="C199" s="36" t="s">
        <v>360</v>
      </c>
      <c r="D199" s="37">
        <v>398000</v>
      </c>
      <c r="E199" s="37">
        <v>25802</v>
      </c>
      <c r="F199" s="38">
        <f t="shared" si="2"/>
        <v>372198</v>
      </c>
      <c r="G199" s="117"/>
      <c r="H199" s="117"/>
    </row>
    <row r="200" spans="1:8" ht="90" x14ac:dyDescent="0.2">
      <c r="A200" s="39" t="s">
        <v>357</v>
      </c>
      <c r="B200" s="35" t="s">
        <v>30</v>
      </c>
      <c r="C200" s="36" t="s">
        <v>361</v>
      </c>
      <c r="D200" s="37">
        <v>150000</v>
      </c>
      <c r="E200" s="37">
        <v>1500</v>
      </c>
      <c r="F200" s="38">
        <f t="shared" si="2"/>
        <v>148500</v>
      </c>
      <c r="G200" s="117"/>
      <c r="H200" s="117"/>
    </row>
    <row r="201" spans="1:8" x14ac:dyDescent="0.2">
      <c r="A201" s="34" t="s">
        <v>362</v>
      </c>
      <c r="B201" s="35" t="s">
        <v>30</v>
      </c>
      <c r="C201" s="36" t="s">
        <v>363</v>
      </c>
      <c r="D201" s="37">
        <v>614102.54</v>
      </c>
      <c r="E201" s="37">
        <v>1244863.83</v>
      </c>
      <c r="F201" s="38" t="str">
        <f t="shared" si="2"/>
        <v>-</v>
      </c>
      <c r="G201" s="117"/>
      <c r="H201" s="117"/>
    </row>
    <row r="202" spans="1:8" x14ac:dyDescent="0.2">
      <c r="A202" s="34" t="s">
        <v>364</v>
      </c>
      <c r="B202" s="35" t="s">
        <v>30</v>
      </c>
      <c r="C202" s="36" t="s">
        <v>365</v>
      </c>
      <c r="D202" s="37" t="s">
        <v>45</v>
      </c>
      <c r="E202" s="37">
        <v>630162.15</v>
      </c>
      <c r="F202" s="38" t="str">
        <f t="shared" si="2"/>
        <v>-</v>
      </c>
      <c r="G202" s="117"/>
      <c r="H202" s="117"/>
    </row>
    <row r="203" spans="1:8" ht="22.5" x14ac:dyDescent="0.2">
      <c r="A203" s="34" t="s">
        <v>366</v>
      </c>
      <c r="B203" s="35" t="s">
        <v>30</v>
      </c>
      <c r="C203" s="36" t="s">
        <v>367</v>
      </c>
      <c r="D203" s="37" t="s">
        <v>45</v>
      </c>
      <c r="E203" s="37">
        <v>630162.15</v>
      </c>
      <c r="F203" s="38" t="str">
        <f t="shared" si="2"/>
        <v>-</v>
      </c>
      <c r="G203" s="117"/>
      <c r="H203" s="117"/>
    </row>
    <row r="204" spans="1:8" ht="22.5" x14ac:dyDescent="0.2">
      <c r="A204" s="34" t="s">
        <v>366</v>
      </c>
      <c r="B204" s="35" t="s">
        <v>30</v>
      </c>
      <c r="C204" s="36" t="s">
        <v>368</v>
      </c>
      <c r="D204" s="37" t="s">
        <v>45</v>
      </c>
      <c r="E204" s="37">
        <v>599675</v>
      </c>
      <c r="F204" s="38" t="str">
        <f t="shared" si="2"/>
        <v>-</v>
      </c>
      <c r="G204" s="117"/>
      <c r="H204" s="117"/>
    </row>
    <row r="205" spans="1:8" ht="22.5" x14ac:dyDescent="0.2">
      <c r="A205" s="34" t="s">
        <v>366</v>
      </c>
      <c r="B205" s="35" t="s">
        <v>30</v>
      </c>
      <c r="C205" s="36" t="s">
        <v>369</v>
      </c>
      <c r="D205" s="37" t="s">
        <v>45</v>
      </c>
      <c r="E205" s="37">
        <v>30487.15</v>
      </c>
      <c r="F205" s="38" t="str">
        <f t="shared" si="2"/>
        <v>-</v>
      </c>
      <c r="G205" s="117"/>
      <c r="H205" s="117"/>
    </row>
    <row r="206" spans="1:8" x14ac:dyDescent="0.2">
      <c r="A206" s="34" t="s">
        <v>370</v>
      </c>
      <c r="B206" s="35" t="s">
        <v>30</v>
      </c>
      <c r="C206" s="36" t="s">
        <v>371</v>
      </c>
      <c r="D206" s="37" t="s">
        <v>45</v>
      </c>
      <c r="E206" s="37">
        <v>600</v>
      </c>
      <c r="F206" s="38" t="str">
        <f t="shared" si="2"/>
        <v>-</v>
      </c>
      <c r="G206" s="117"/>
      <c r="H206" s="117"/>
    </row>
    <row r="207" spans="1:8" ht="22.5" x14ac:dyDescent="0.2">
      <c r="A207" s="34" t="s">
        <v>372</v>
      </c>
      <c r="B207" s="35" t="s">
        <v>30</v>
      </c>
      <c r="C207" s="36" t="s">
        <v>373</v>
      </c>
      <c r="D207" s="37" t="s">
        <v>45</v>
      </c>
      <c r="E207" s="37">
        <v>600</v>
      </c>
      <c r="F207" s="38" t="str">
        <f t="shared" si="2"/>
        <v>-</v>
      </c>
      <c r="G207" s="117"/>
      <c r="H207" s="117"/>
    </row>
    <row r="208" spans="1:8" x14ac:dyDescent="0.2">
      <c r="A208" s="34" t="s">
        <v>374</v>
      </c>
      <c r="B208" s="35" t="s">
        <v>30</v>
      </c>
      <c r="C208" s="36" t="s">
        <v>375</v>
      </c>
      <c r="D208" s="37">
        <v>614102.54</v>
      </c>
      <c r="E208" s="37">
        <v>614101.68000000005</v>
      </c>
      <c r="F208" s="38">
        <f t="shared" si="2"/>
        <v>0.85999999998603016</v>
      </c>
      <c r="G208" s="117"/>
      <c r="H208" s="117"/>
    </row>
    <row r="209" spans="1:8" ht="22.5" x14ac:dyDescent="0.2">
      <c r="A209" s="34" t="s">
        <v>376</v>
      </c>
      <c r="B209" s="35" t="s">
        <v>30</v>
      </c>
      <c r="C209" s="36" t="s">
        <v>377</v>
      </c>
      <c r="D209" s="37">
        <v>614102.54</v>
      </c>
      <c r="E209" s="37">
        <v>614101.68000000005</v>
      </c>
      <c r="F209" s="38">
        <f t="shared" si="2"/>
        <v>0.85999999998603016</v>
      </c>
      <c r="G209" s="117"/>
      <c r="H209" s="117"/>
    </row>
    <row r="210" spans="1:8" x14ac:dyDescent="0.2">
      <c r="A210" s="34" t="s">
        <v>378</v>
      </c>
      <c r="B210" s="35" t="s">
        <v>30</v>
      </c>
      <c r="C210" s="36" t="s">
        <v>379</v>
      </c>
      <c r="D210" s="37">
        <v>1838660696.05</v>
      </c>
      <c r="E210" s="37">
        <v>746451963.52999997</v>
      </c>
      <c r="F210" s="38">
        <f t="shared" si="2"/>
        <v>1092208732.52</v>
      </c>
      <c r="G210" s="117"/>
      <c r="H210" s="117"/>
    </row>
    <row r="211" spans="1:8" ht="33.75" x14ac:dyDescent="0.2">
      <c r="A211" s="34" t="s">
        <v>380</v>
      </c>
      <c r="B211" s="35" t="s">
        <v>30</v>
      </c>
      <c r="C211" s="36" t="s">
        <v>381</v>
      </c>
      <c r="D211" s="37">
        <v>1834766262.8699999</v>
      </c>
      <c r="E211" s="37">
        <v>742557530.35000002</v>
      </c>
      <c r="F211" s="38">
        <f t="shared" si="2"/>
        <v>1092208732.52</v>
      </c>
      <c r="G211" s="117"/>
      <c r="H211" s="117"/>
    </row>
    <row r="212" spans="1:8" ht="22.5" x14ac:dyDescent="0.2">
      <c r="A212" s="34" t="s">
        <v>382</v>
      </c>
      <c r="B212" s="35" t="s">
        <v>30</v>
      </c>
      <c r="C212" s="36" t="s">
        <v>383</v>
      </c>
      <c r="D212" s="37">
        <v>305255700</v>
      </c>
      <c r="E212" s="37">
        <v>146148785</v>
      </c>
      <c r="F212" s="38">
        <f t="shared" si="2"/>
        <v>159106915</v>
      </c>
      <c r="G212" s="117"/>
      <c r="H212" s="117"/>
    </row>
    <row r="213" spans="1:8" x14ac:dyDescent="0.2">
      <c r="A213" s="34" t="s">
        <v>384</v>
      </c>
      <c r="B213" s="35" t="s">
        <v>30</v>
      </c>
      <c r="C213" s="36" t="s">
        <v>385</v>
      </c>
      <c r="D213" s="37">
        <v>259162600</v>
      </c>
      <c r="E213" s="37">
        <v>123102235</v>
      </c>
      <c r="F213" s="38">
        <f t="shared" ref="F213:F276" si="3">IF(OR(D213="-",IF(E213="-",0,E213)&gt;=IF(D213="-",0,D213)),"-",IF(D213="-",0,D213)-IF(E213="-",0,E213))</f>
        <v>136060365</v>
      </c>
      <c r="G213" s="117"/>
      <c r="H213" s="117"/>
    </row>
    <row r="214" spans="1:8" ht="33.75" x14ac:dyDescent="0.2">
      <c r="A214" s="34" t="s">
        <v>386</v>
      </c>
      <c r="B214" s="35" t="s">
        <v>30</v>
      </c>
      <c r="C214" s="36" t="s">
        <v>387</v>
      </c>
      <c r="D214" s="37">
        <v>259162600</v>
      </c>
      <c r="E214" s="37">
        <v>123102235</v>
      </c>
      <c r="F214" s="38">
        <f t="shared" si="3"/>
        <v>136060365</v>
      </c>
      <c r="G214" s="117"/>
      <c r="H214" s="117"/>
    </row>
    <row r="215" spans="1:8" ht="22.5" x14ac:dyDescent="0.2">
      <c r="A215" s="34" t="s">
        <v>388</v>
      </c>
      <c r="B215" s="35" t="s">
        <v>30</v>
      </c>
      <c r="C215" s="36" t="s">
        <v>389</v>
      </c>
      <c r="D215" s="37">
        <v>46093100</v>
      </c>
      <c r="E215" s="37">
        <v>23046550</v>
      </c>
      <c r="F215" s="38">
        <f t="shared" si="3"/>
        <v>23046550</v>
      </c>
      <c r="G215" s="117"/>
      <c r="H215" s="117"/>
    </row>
    <row r="216" spans="1:8" ht="33.75" x14ac:dyDescent="0.2">
      <c r="A216" s="34" t="s">
        <v>390</v>
      </c>
      <c r="B216" s="35" t="s">
        <v>30</v>
      </c>
      <c r="C216" s="36" t="s">
        <v>391</v>
      </c>
      <c r="D216" s="37">
        <v>46093100</v>
      </c>
      <c r="E216" s="37">
        <v>23046550</v>
      </c>
      <c r="F216" s="38">
        <f t="shared" si="3"/>
        <v>23046550</v>
      </c>
      <c r="G216" s="117"/>
      <c r="H216" s="117"/>
    </row>
    <row r="217" spans="1:8" ht="22.5" x14ac:dyDescent="0.2">
      <c r="A217" s="34" t="s">
        <v>392</v>
      </c>
      <c r="B217" s="35" t="s">
        <v>30</v>
      </c>
      <c r="C217" s="36" t="s">
        <v>393</v>
      </c>
      <c r="D217" s="37">
        <v>496538933.07999998</v>
      </c>
      <c r="E217" s="37">
        <v>41601443.090000004</v>
      </c>
      <c r="F217" s="38">
        <f t="shared" si="3"/>
        <v>454937489.99000001</v>
      </c>
      <c r="G217" s="117"/>
      <c r="H217" s="117"/>
    </row>
    <row r="218" spans="1:8" ht="33.75" x14ac:dyDescent="0.2">
      <c r="A218" s="34" t="s">
        <v>394</v>
      </c>
      <c r="B218" s="35" t="s">
        <v>30</v>
      </c>
      <c r="C218" s="36" t="s">
        <v>395</v>
      </c>
      <c r="D218" s="37">
        <v>130048104</v>
      </c>
      <c r="E218" s="37" t="s">
        <v>45</v>
      </c>
      <c r="F218" s="38">
        <f t="shared" si="3"/>
        <v>130048104</v>
      </c>
      <c r="G218" s="117"/>
      <c r="H218" s="117"/>
    </row>
    <row r="219" spans="1:8" ht="33.75" x14ac:dyDescent="0.2">
      <c r="A219" s="34" t="s">
        <v>396</v>
      </c>
      <c r="B219" s="35" t="s">
        <v>30</v>
      </c>
      <c r="C219" s="36" t="s">
        <v>397</v>
      </c>
      <c r="D219" s="37">
        <v>130048104</v>
      </c>
      <c r="E219" s="37" t="s">
        <v>45</v>
      </c>
      <c r="F219" s="38">
        <f t="shared" si="3"/>
        <v>130048104</v>
      </c>
      <c r="G219" s="117"/>
      <c r="H219" s="117"/>
    </row>
    <row r="220" spans="1:8" ht="33.75" x14ac:dyDescent="0.2">
      <c r="A220" s="34" t="s">
        <v>396</v>
      </c>
      <c r="B220" s="35" t="s">
        <v>30</v>
      </c>
      <c r="C220" s="36" t="s">
        <v>398</v>
      </c>
      <c r="D220" s="37">
        <v>130048104</v>
      </c>
      <c r="E220" s="37" t="s">
        <v>45</v>
      </c>
      <c r="F220" s="38">
        <f t="shared" si="3"/>
        <v>130048104</v>
      </c>
      <c r="G220" s="117"/>
      <c r="H220" s="117"/>
    </row>
    <row r="221" spans="1:8" ht="67.5" x14ac:dyDescent="0.2">
      <c r="A221" s="39" t="s">
        <v>399</v>
      </c>
      <c r="B221" s="35" t="s">
        <v>30</v>
      </c>
      <c r="C221" s="36" t="s">
        <v>400</v>
      </c>
      <c r="D221" s="37">
        <v>33079500</v>
      </c>
      <c r="E221" s="37" t="s">
        <v>45</v>
      </c>
      <c r="F221" s="38">
        <f t="shared" si="3"/>
        <v>33079500</v>
      </c>
      <c r="G221" s="117"/>
      <c r="H221" s="117"/>
    </row>
    <row r="222" spans="1:8" ht="78.75" x14ac:dyDescent="0.2">
      <c r="A222" s="39" t="s">
        <v>401</v>
      </c>
      <c r="B222" s="35" t="s">
        <v>30</v>
      </c>
      <c r="C222" s="36" t="s">
        <v>402</v>
      </c>
      <c r="D222" s="37">
        <v>33079500</v>
      </c>
      <c r="E222" s="37" t="s">
        <v>45</v>
      </c>
      <c r="F222" s="38">
        <f t="shared" si="3"/>
        <v>33079500</v>
      </c>
      <c r="G222" s="117"/>
      <c r="H222" s="117"/>
    </row>
    <row r="223" spans="1:8" ht="90" x14ac:dyDescent="0.2">
      <c r="A223" s="39" t="s">
        <v>403</v>
      </c>
      <c r="B223" s="35" t="s">
        <v>30</v>
      </c>
      <c r="C223" s="36" t="s">
        <v>404</v>
      </c>
      <c r="D223" s="37">
        <v>31111351.93</v>
      </c>
      <c r="E223" s="37">
        <v>2227997.67</v>
      </c>
      <c r="F223" s="38">
        <f t="shared" si="3"/>
        <v>28883354.259999998</v>
      </c>
      <c r="G223" s="117"/>
      <c r="H223" s="117"/>
    </row>
    <row r="224" spans="1:8" ht="90" x14ac:dyDescent="0.2">
      <c r="A224" s="39" t="s">
        <v>405</v>
      </c>
      <c r="B224" s="35" t="s">
        <v>30</v>
      </c>
      <c r="C224" s="36" t="s">
        <v>406</v>
      </c>
      <c r="D224" s="37">
        <v>31111351.93</v>
      </c>
      <c r="E224" s="37">
        <v>2227997.67</v>
      </c>
      <c r="F224" s="38">
        <f t="shared" si="3"/>
        <v>28883354.259999998</v>
      </c>
      <c r="G224" s="117"/>
      <c r="H224" s="117"/>
    </row>
    <row r="225" spans="1:8" ht="67.5" x14ac:dyDescent="0.2">
      <c r="A225" s="39" t="s">
        <v>407</v>
      </c>
      <c r="B225" s="35" t="s">
        <v>30</v>
      </c>
      <c r="C225" s="36" t="s">
        <v>408</v>
      </c>
      <c r="D225" s="37">
        <v>1038278.46</v>
      </c>
      <c r="E225" s="37">
        <v>75466.460000000006</v>
      </c>
      <c r="F225" s="38">
        <f t="shared" si="3"/>
        <v>962812</v>
      </c>
      <c r="G225" s="117"/>
      <c r="H225" s="117"/>
    </row>
    <row r="226" spans="1:8" ht="67.5" x14ac:dyDescent="0.2">
      <c r="A226" s="39" t="s">
        <v>409</v>
      </c>
      <c r="B226" s="35" t="s">
        <v>30</v>
      </c>
      <c r="C226" s="36" t="s">
        <v>410</v>
      </c>
      <c r="D226" s="37">
        <v>1038278.46</v>
      </c>
      <c r="E226" s="37">
        <v>75466.460000000006</v>
      </c>
      <c r="F226" s="38">
        <f t="shared" si="3"/>
        <v>962812</v>
      </c>
      <c r="G226" s="117"/>
      <c r="H226" s="117"/>
    </row>
    <row r="227" spans="1:8" ht="45" x14ac:dyDescent="0.2">
      <c r="A227" s="34" t="s">
        <v>411</v>
      </c>
      <c r="B227" s="35" t="s">
        <v>30</v>
      </c>
      <c r="C227" s="36" t="s">
        <v>412</v>
      </c>
      <c r="D227" s="37">
        <v>40140546.700000003</v>
      </c>
      <c r="E227" s="37">
        <v>22302631.57</v>
      </c>
      <c r="F227" s="38">
        <f t="shared" si="3"/>
        <v>17837915.130000003</v>
      </c>
      <c r="G227" s="117"/>
      <c r="H227" s="117"/>
    </row>
    <row r="228" spans="1:8" ht="56.25" x14ac:dyDescent="0.2">
      <c r="A228" s="34" t="s">
        <v>413</v>
      </c>
      <c r="B228" s="35" t="s">
        <v>30</v>
      </c>
      <c r="C228" s="36" t="s">
        <v>414</v>
      </c>
      <c r="D228" s="37">
        <v>40140546.700000003</v>
      </c>
      <c r="E228" s="37">
        <v>22302631.57</v>
      </c>
      <c r="F228" s="38">
        <f t="shared" si="3"/>
        <v>17837915.130000003</v>
      </c>
      <c r="G228" s="117"/>
      <c r="H228" s="117"/>
    </row>
    <row r="229" spans="1:8" ht="45" x14ac:dyDescent="0.2">
      <c r="A229" s="34" t="s">
        <v>415</v>
      </c>
      <c r="B229" s="35" t="s">
        <v>30</v>
      </c>
      <c r="C229" s="36" t="s">
        <v>416</v>
      </c>
      <c r="D229" s="37">
        <v>401629.54</v>
      </c>
      <c r="E229" s="37">
        <v>118867.92</v>
      </c>
      <c r="F229" s="38">
        <f t="shared" si="3"/>
        <v>282761.62</v>
      </c>
      <c r="G229" s="117"/>
      <c r="H229" s="117"/>
    </row>
    <row r="230" spans="1:8" ht="45" x14ac:dyDescent="0.2">
      <c r="A230" s="34" t="s">
        <v>417</v>
      </c>
      <c r="B230" s="35" t="s">
        <v>30</v>
      </c>
      <c r="C230" s="36" t="s">
        <v>418</v>
      </c>
      <c r="D230" s="37">
        <v>401629.54</v>
      </c>
      <c r="E230" s="37">
        <v>118867.92</v>
      </c>
      <c r="F230" s="38">
        <f t="shared" si="3"/>
        <v>282761.62</v>
      </c>
      <c r="G230" s="117"/>
      <c r="H230" s="117"/>
    </row>
    <row r="231" spans="1:8" ht="22.5" x14ac:dyDescent="0.2">
      <c r="A231" s="34" t="s">
        <v>419</v>
      </c>
      <c r="B231" s="35" t="s">
        <v>30</v>
      </c>
      <c r="C231" s="36" t="s">
        <v>420</v>
      </c>
      <c r="D231" s="37">
        <v>1431573.01</v>
      </c>
      <c r="E231" s="37">
        <v>1431573.01</v>
      </c>
      <c r="F231" s="38" t="str">
        <f t="shared" si="3"/>
        <v>-</v>
      </c>
      <c r="G231" s="117"/>
      <c r="H231" s="117"/>
    </row>
    <row r="232" spans="1:8" ht="33.75" x14ac:dyDescent="0.2">
      <c r="A232" s="34" t="s">
        <v>421</v>
      </c>
      <c r="B232" s="35" t="s">
        <v>30</v>
      </c>
      <c r="C232" s="36" t="s">
        <v>422</v>
      </c>
      <c r="D232" s="37">
        <v>1431573.01</v>
      </c>
      <c r="E232" s="37">
        <v>1431573.01</v>
      </c>
      <c r="F232" s="38" t="str">
        <f t="shared" si="3"/>
        <v>-</v>
      </c>
      <c r="G232" s="117"/>
      <c r="H232" s="117"/>
    </row>
    <row r="233" spans="1:8" x14ac:dyDescent="0.2">
      <c r="A233" s="34" t="s">
        <v>423</v>
      </c>
      <c r="B233" s="35" t="s">
        <v>30</v>
      </c>
      <c r="C233" s="36" t="s">
        <v>424</v>
      </c>
      <c r="D233" s="37">
        <v>385352.83</v>
      </c>
      <c r="E233" s="37">
        <v>385352.83</v>
      </c>
      <c r="F233" s="38" t="str">
        <f t="shared" si="3"/>
        <v>-</v>
      </c>
      <c r="G233" s="117"/>
      <c r="H233" s="117"/>
    </row>
    <row r="234" spans="1:8" ht="22.5" x14ac:dyDescent="0.2">
      <c r="A234" s="34" t="s">
        <v>425</v>
      </c>
      <c r="B234" s="35" t="s">
        <v>30</v>
      </c>
      <c r="C234" s="36" t="s">
        <v>426</v>
      </c>
      <c r="D234" s="37">
        <v>385352.83</v>
      </c>
      <c r="E234" s="37">
        <v>385352.83</v>
      </c>
      <c r="F234" s="38" t="str">
        <f t="shared" si="3"/>
        <v>-</v>
      </c>
      <c r="G234" s="117"/>
      <c r="H234" s="117"/>
    </row>
    <row r="235" spans="1:8" ht="22.5" x14ac:dyDescent="0.2">
      <c r="A235" s="34" t="s">
        <v>427</v>
      </c>
      <c r="B235" s="35" t="s">
        <v>30</v>
      </c>
      <c r="C235" s="36" t="s">
        <v>428</v>
      </c>
      <c r="D235" s="37">
        <v>19312426.879999999</v>
      </c>
      <c r="E235" s="37" t="s">
        <v>45</v>
      </c>
      <c r="F235" s="38">
        <f t="shared" si="3"/>
        <v>19312426.879999999</v>
      </c>
      <c r="G235" s="117"/>
      <c r="H235" s="117"/>
    </row>
    <row r="236" spans="1:8" ht="33.75" x14ac:dyDescent="0.2">
      <c r="A236" s="34" t="s">
        <v>429</v>
      </c>
      <c r="B236" s="35" t="s">
        <v>30</v>
      </c>
      <c r="C236" s="36" t="s">
        <v>430</v>
      </c>
      <c r="D236" s="37">
        <v>19312426.879999999</v>
      </c>
      <c r="E236" s="37" t="s">
        <v>45</v>
      </c>
      <c r="F236" s="38">
        <f t="shared" si="3"/>
        <v>19312426.879999999</v>
      </c>
      <c r="G236" s="117"/>
      <c r="H236" s="117"/>
    </row>
    <row r="237" spans="1:8" ht="22.5" x14ac:dyDescent="0.2">
      <c r="A237" s="34" t="s">
        <v>431</v>
      </c>
      <c r="B237" s="35" t="s">
        <v>30</v>
      </c>
      <c r="C237" s="36" t="s">
        <v>432</v>
      </c>
      <c r="D237" s="37">
        <v>2250416.67</v>
      </c>
      <c r="E237" s="37">
        <v>675124.75</v>
      </c>
      <c r="F237" s="38">
        <f t="shared" si="3"/>
        <v>1575291.92</v>
      </c>
      <c r="G237" s="117"/>
      <c r="H237" s="117"/>
    </row>
    <row r="238" spans="1:8" ht="33.75" x14ac:dyDescent="0.2">
      <c r="A238" s="34" t="s">
        <v>433</v>
      </c>
      <c r="B238" s="35" t="s">
        <v>30</v>
      </c>
      <c r="C238" s="36" t="s">
        <v>434</v>
      </c>
      <c r="D238" s="37">
        <v>2250416.67</v>
      </c>
      <c r="E238" s="37">
        <v>675124.75</v>
      </c>
      <c r="F238" s="38">
        <f t="shared" si="3"/>
        <v>1575291.92</v>
      </c>
      <c r="G238" s="117"/>
      <c r="H238" s="117"/>
    </row>
    <row r="239" spans="1:8" ht="33.75" x14ac:dyDescent="0.2">
      <c r="A239" s="34" t="s">
        <v>435</v>
      </c>
      <c r="B239" s="35" t="s">
        <v>30</v>
      </c>
      <c r="C239" s="36" t="s">
        <v>436</v>
      </c>
      <c r="D239" s="37">
        <v>80000</v>
      </c>
      <c r="E239" s="37" t="s">
        <v>45</v>
      </c>
      <c r="F239" s="38">
        <f t="shared" si="3"/>
        <v>80000</v>
      </c>
      <c r="G239" s="117"/>
      <c r="H239" s="117"/>
    </row>
    <row r="240" spans="1:8" ht="33.75" x14ac:dyDescent="0.2">
      <c r="A240" s="34" t="s">
        <v>437</v>
      </c>
      <c r="B240" s="35" t="s">
        <v>30</v>
      </c>
      <c r="C240" s="36" t="s">
        <v>438</v>
      </c>
      <c r="D240" s="37">
        <v>80000</v>
      </c>
      <c r="E240" s="37" t="s">
        <v>45</v>
      </c>
      <c r="F240" s="38">
        <f t="shared" si="3"/>
        <v>80000</v>
      </c>
      <c r="G240" s="117"/>
      <c r="H240" s="117"/>
    </row>
    <row r="241" spans="1:8" x14ac:dyDescent="0.2">
      <c r="A241" s="34" t="s">
        <v>439</v>
      </c>
      <c r="B241" s="35" t="s">
        <v>30</v>
      </c>
      <c r="C241" s="36" t="s">
        <v>440</v>
      </c>
      <c r="D241" s="37">
        <v>237259753.06</v>
      </c>
      <c r="E241" s="37">
        <v>14384428.880000001</v>
      </c>
      <c r="F241" s="38">
        <f t="shared" si="3"/>
        <v>222875324.18000001</v>
      </c>
      <c r="G241" s="117"/>
      <c r="H241" s="117"/>
    </row>
    <row r="242" spans="1:8" x14ac:dyDescent="0.2">
      <c r="A242" s="34" t="s">
        <v>441</v>
      </c>
      <c r="B242" s="35" t="s">
        <v>30</v>
      </c>
      <c r="C242" s="36" t="s">
        <v>442</v>
      </c>
      <c r="D242" s="37">
        <v>237259753.06</v>
      </c>
      <c r="E242" s="37">
        <v>14384428.880000001</v>
      </c>
      <c r="F242" s="38">
        <f t="shared" si="3"/>
        <v>222875324.18000001</v>
      </c>
      <c r="G242" s="117"/>
      <c r="H242" s="117"/>
    </row>
    <row r="243" spans="1:8" x14ac:dyDescent="0.2">
      <c r="A243" s="34" t="s">
        <v>441</v>
      </c>
      <c r="B243" s="35" t="s">
        <v>30</v>
      </c>
      <c r="C243" s="36" t="s">
        <v>443</v>
      </c>
      <c r="D243" s="37">
        <v>139145161.90000001</v>
      </c>
      <c r="E243" s="37">
        <v>11374454.800000001</v>
      </c>
      <c r="F243" s="38">
        <f t="shared" si="3"/>
        <v>127770707.10000001</v>
      </c>
      <c r="G243" s="117"/>
      <c r="H243" s="117"/>
    </row>
    <row r="244" spans="1:8" x14ac:dyDescent="0.2">
      <c r="A244" s="34" t="s">
        <v>441</v>
      </c>
      <c r="B244" s="35" t="s">
        <v>30</v>
      </c>
      <c r="C244" s="36" t="s">
        <v>444</v>
      </c>
      <c r="D244" s="37">
        <v>98114591.159999996</v>
      </c>
      <c r="E244" s="37">
        <v>3009974.08</v>
      </c>
      <c r="F244" s="38">
        <f t="shared" si="3"/>
        <v>95104617.079999998</v>
      </c>
      <c r="G244" s="117"/>
      <c r="H244" s="117"/>
    </row>
    <row r="245" spans="1:8" ht="22.5" x14ac:dyDescent="0.2">
      <c r="A245" s="34" t="s">
        <v>445</v>
      </c>
      <c r="B245" s="35" t="s">
        <v>30</v>
      </c>
      <c r="C245" s="36" t="s">
        <v>446</v>
      </c>
      <c r="D245" s="37">
        <v>977340773.25</v>
      </c>
      <c r="E245" s="37">
        <v>529377156.14999998</v>
      </c>
      <c r="F245" s="38">
        <f t="shared" si="3"/>
        <v>447963617.10000002</v>
      </c>
      <c r="G245" s="117"/>
      <c r="H245" s="117"/>
    </row>
    <row r="246" spans="1:8" ht="33.75" x14ac:dyDescent="0.2">
      <c r="A246" s="34" t="s">
        <v>447</v>
      </c>
      <c r="B246" s="35" t="s">
        <v>30</v>
      </c>
      <c r="C246" s="36" t="s">
        <v>448</v>
      </c>
      <c r="D246" s="37">
        <v>865245029.5</v>
      </c>
      <c r="E246" s="37">
        <v>492906633.5</v>
      </c>
      <c r="F246" s="38">
        <f t="shared" si="3"/>
        <v>372338396</v>
      </c>
      <c r="G246" s="117"/>
      <c r="H246" s="117"/>
    </row>
    <row r="247" spans="1:8" ht="33.75" x14ac:dyDescent="0.2">
      <c r="A247" s="34" t="s">
        <v>449</v>
      </c>
      <c r="B247" s="35" t="s">
        <v>30</v>
      </c>
      <c r="C247" s="36" t="s">
        <v>450</v>
      </c>
      <c r="D247" s="37">
        <v>865245029.5</v>
      </c>
      <c r="E247" s="37">
        <v>492906633.5</v>
      </c>
      <c r="F247" s="38">
        <f t="shared" si="3"/>
        <v>372338396</v>
      </c>
      <c r="G247" s="117"/>
      <c r="H247" s="117"/>
    </row>
    <row r="248" spans="1:8" ht="33.75" x14ac:dyDescent="0.2">
      <c r="A248" s="34" t="s">
        <v>449</v>
      </c>
      <c r="B248" s="35" t="s">
        <v>30</v>
      </c>
      <c r="C248" s="36" t="s">
        <v>451</v>
      </c>
      <c r="D248" s="37">
        <v>862669900</v>
      </c>
      <c r="E248" s="37">
        <v>491459054</v>
      </c>
      <c r="F248" s="38">
        <f t="shared" si="3"/>
        <v>371210846</v>
      </c>
      <c r="G248" s="117"/>
      <c r="H248" s="117"/>
    </row>
    <row r="249" spans="1:8" ht="33.75" x14ac:dyDescent="0.2">
      <c r="A249" s="34" t="s">
        <v>449</v>
      </c>
      <c r="B249" s="35" t="s">
        <v>30</v>
      </c>
      <c r="C249" s="36" t="s">
        <v>452</v>
      </c>
      <c r="D249" s="37">
        <v>1688521.32</v>
      </c>
      <c r="E249" s="37">
        <v>976121.32</v>
      </c>
      <c r="F249" s="38">
        <f t="shared" si="3"/>
        <v>712400.00000000012</v>
      </c>
      <c r="G249" s="117"/>
      <c r="H249" s="117"/>
    </row>
    <row r="250" spans="1:8" ht="33.75" x14ac:dyDescent="0.2">
      <c r="A250" s="34" t="s">
        <v>449</v>
      </c>
      <c r="B250" s="35" t="s">
        <v>30</v>
      </c>
      <c r="C250" s="36" t="s">
        <v>453</v>
      </c>
      <c r="D250" s="37">
        <v>886608.18</v>
      </c>
      <c r="E250" s="37">
        <v>471458.18</v>
      </c>
      <c r="F250" s="38">
        <f t="shared" si="3"/>
        <v>415150.00000000006</v>
      </c>
      <c r="G250" s="117"/>
      <c r="H250" s="117"/>
    </row>
    <row r="251" spans="1:8" ht="56.25" x14ac:dyDescent="0.2">
      <c r="A251" s="34" t="s">
        <v>454</v>
      </c>
      <c r="B251" s="35" t="s">
        <v>30</v>
      </c>
      <c r="C251" s="36" t="s">
        <v>455</v>
      </c>
      <c r="D251" s="37">
        <v>18115100</v>
      </c>
      <c r="E251" s="37">
        <v>9093550</v>
      </c>
      <c r="F251" s="38">
        <f t="shared" si="3"/>
        <v>9021550</v>
      </c>
      <c r="G251" s="117"/>
      <c r="H251" s="117"/>
    </row>
    <row r="252" spans="1:8" ht="67.5" x14ac:dyDescent="0.2">
      <c r="A252" s="34" t="s">
        <v>456</v>
      </c>
      <c r="B252" s="35" t="s">
        <v>30</v>
      </c>
      <c r="C252" s="36" t="s">
        <v>457</v>
      </c>
      <c r="D252" s="37">
        <v>18115100</v>
      </c>
      <c r="E252" s="37">
        <v>9093550</v>
      </c>
      <c r="F252" s="38">
        <f t="shared" si="3"/>
        <v>9021550</v>
      </c>
      <c r="G252" s="117"/>
      <c r="H252" s="117"/>
    </row>
    <row r="253" spans="1:8" ht="22.5" x14ac:dyDescent="0.2">
      <c r="A253" s="34" t="s">
        <v>458</v>
      </c>
      <c r="B253" s="35" t="s">
        <v>30</v>
      </c>
      <c r="C253" s="36" t="s">
        <v>459</v>
      </c>
      <c r="D253" s="37">
        <v>815200</v>
      </c>
      <c r="E253" s="37" t="s">
        <v>45</v>
      </c>
      <c r="F253" s="38">
        <f t="shared" si="3"/>
        <v>815200</v>
      </c>
      <c r="G253" s="117"/>
      <c r="H253" s="117"/>
    </row>
    <row r="254" spans="1:8" ht="22.5" x14ac:dyDescent="0.2">
      <c r="A254" s="34" t="s">
        <v>458</v>
      </c>
      <c r="B254" s="35" t="s">
        <v>30</v>
      </c>
      <c r="C254" s="36" t="s">
        <v>460</v>
      </c>
      <c r="D254" s="37">
        <v>257500</v>
      </c>
      <c r="E254" s="37" t="s">
        <v>45</v>
      </c>
      <c r="F254" s="38">
        <f t="shared" si="3"/>
        <v>257500</v>
      </c>
      <c r="G254" s="117"/>
      <c r="H254" s="117"/>
    </row>
    <row r="255" spans="1:8" ht="56.25" x14ac:dyDescent="0.2">
      <c r="A255" s="34" t="s">
        <v>461</v>
      </c>
      <c r="B255" s="35" t="s">
        <v>30</v>
      </c>
      <c r="C255" s="36" t="s">
        <v>462</v>
      </c>
      <c r="D255" s="37">
        <v>46840900</v>
      </c>
      <c r="E255" s="37" t="s">
        <v>45</v>
      </c>
      <c r="F255" s="38">
        <f t="shared" si="3"/>
        <v>46840900</v>
      </c>
      <c r="G255" s="117"/>
      <c r="H255" s="117"/>
    </row>
    <row r="256" spans="1:8" ht="56.25" x14ac:dyDescent="0.2">
      <c r="A256" s="34" t="s">
        <v>463</v>
      </c>
      <c r="B256" s="35" t="s">
        <v>30</v>
      </c>
      <c r="C256" s="36" t="s">
        <v>464</v>
      </c>
      <c r="D256" s="37">
        <v>46840900</v>
      </c>
      <c r="E256" s="37" t="s">
        <v>45</v>
      </c>
      <c r="F256" s="38">
        <f t="shared" si="3"/>
        <v>46840900</v>
      </c>
      <c r="G256" s="117"/>
      <c r="H256" s="117"/>
    </row>
    <row r="257" spans="1:8" ht="33.75" x14ac:dyDescent="0.2">
      <c r="A257" s="34" t="s">
        <v>465</v>
      </c>
      <c r="B257" s="35" t="s">
        <v>30</v>
      </c>
      <c r="C257" s="36" t="s">
        <v>466</v>
      </c>
      <c r="D257" s="37">
        <v>1490500</v>
      </c>
      <c r="E257" s="37">
        <v>643288.64</v>
      </c>
      <c r="F257" s="38">
        <f t="shared" si="3"/>
        <v>847211.36</v>
      </c>
      <c r="G257" s="117"/>
      <c r="H257" s="117"/>
    </row>
    <row r="258" spans="1:8" ht="45" x14ac:dyDescent="0.2">
      <c r="A258" s="34" t="s">
        <v>467</v>
      </c>
      <c r="B258" s="35" t="s">
        <v>30</v>
      </c>
      <c r="C258" s="36" t="s">
        <v>468</v>
      </c>
      <c r="D258" s="37">
        <v>1490500</v>
      </c>
      <c r="E258" s="37">
        <v>643288.64</v>
      </c>
      <c r="F258" s="38">
        <f t="shared" si="3"/>
        <v>847211.36</v>
      </c>
      <c r="G258" s="117"/>
      <c r="H258" s="117"/>
    </row>
    <row r="259" spans="1:8" ht="45" x14ac:dyDescent="0.2">
      <c r="A259" s="34" t="s">
        <v>469</v>
      </c>
      <c r="B259" s="35" t="s">
        <v>30</v>
      </c>
      <c r="C259" s="36" t="s">
        <v>470</v>
      </c>
      <c r="D259" s="37">
        <v>4900</v>
      </c>
      <c r="E259" s="37" t="s">
        <v>45</v>
      </c>
      <c r="F259" s="38">
        <f t="shared" si="3"/>
        <v>4900</v>
      </c>
      <c r="G259" s="117"/>
      <c r="H259" s="117"/>
    </row>
    <row r="260" spans="1:8" ht="56.25" x14ac:dyDescent="0.2">
      <c r="A260" s="34" t="s">
        <v>471</v>
      </c>
      <c r="B260" s="35" t="s">
        <v>30</v>
      </c>
      <c r="C260" s="36" t="s">
        <v>472</v>
      </c>
      <c r="D260" s="37">
        <v>4900</v>
      </c>
      <c r="E260" s="37" t="s">
        <v>45</v>
      </c>
      <c r="F260" s="38">
        <f t="shared" si="3"/>
        <v>4900</v>
      </c>
      <c r="G260" s="117"/>
      <c r="H260" s="117"/>
    </row>
    <row r="261" spans="1:8" ht="101.25" x14ac:dyDescent="0.2">
      <c r="A261" s="39" t="s">
        <v>473</v>
      </c>
      <c r="B261" s="35" t="s">
        <v>30</v>
      </c>
      <c r="C261" s="36" t="s">
        <v>474</v>
      </c>
      <c r="D261" s="37">
        <v>27420000</v>
      </c>
      <c r="E261" s="37">
        <v>16452000</v>
      </c>
      <c r="F261" s="38">
        <f t="shared" si="3"/>
        <v>10968000</v>
      </c>
      <c r="G261" s="117"/>
      <c r="H261" s="117"/>
    </row>
    <row r="262" spans="1:8" ht="101.25" x14ac:dyDescent="0.2">
      <c r="A262" s="39" t="s">
        <v>475</v>
      </c>
      <c r="B262" s="35" t="s">
        <v>30</v>
      </c>
      <c r="C262" s="36" t="s">
        <v>476</v>
      </c>
      <c r="D262" s="37">
        <v>27420000</v>
      </c>
      <c r="E262" s="37">
        <v>16452000</v>
      </c>
      <c r="F262" s="38">
        <f t="shared" si="3"/>
        <v>10968000</v>
      </c>
      <c r="G262" s="117"/>
      <c r="H262" s="117"/>
    </row>
    <row r="263" spans="1:8" ht="33.75" x14ac:dyDescent="0.2">
      <c r="A263" s="34" t="s">
        <v>477</v>
      </c>
      <c r="B263" s="35" t="s">
        <v>30</v>
      </c>
      <c r="C263" s="36" t="s">
        <v>478</v>
      </c>
      <c r="D263" s="37">
        <v>6201610.4100000001</v>
      </c>
      <c r="E263" s="37">
        <v>4586006.66</v>
      </c>
      <c r="F263" s="38">
        <f t="shared" si="3"/>
        <v>1615603.75</v>
      </c>
      <c r="G263" s="117"/>
      <c r="H263" s="117"/>
    </row>
    <row r="264" spans="1:8" ht="45" x14ac:dyDescent="0.2">
      <c r="A264" s="34" t="s">
        <v>479</v>
      </c>
      <c r="B264" s="35" t="s">
        <v>30</v>
      </c>
      <c r="C264" s="36" t="s">
        <v>480</v>
      </c>
      <c r="D264" s="37">
        <v>6201610.4100000001</v>
      </c>
      <c r="E264" s="37">
        <v>4586006.66</v>
      </c>
      <c r="F264" s="38">
        <f t="shared" si="3"/>
        <v>1615603.75</v>
      </c>
      <c r="G264" s="117"/>
      <c r="H264" s="117"/>
    </row>
    <row r="265" spans="1:8" ht="33.75" x14ac:dyDescent="0.2">
      <c r="A265" s="34" t="s">
        <v>481</v>
      </c>
      <c r="B265" s="35" t="s">
        <v>30</v>
      </c>
      <c r="C265" s="36" t="s">
        <v>482</v>
      </c>
      <c r="D265" s="37">
        <v>1614633.34</v>
      </c>
      <c r="E265" s="37">
        <v>1027977.35</v>
      </c>
      <c r="F265" s="38">
        <f t="shared" si="3"/>
        <v>586655.99000000011</v>
      </c>
      <c r="G265" s="117"/>
      <c r="H265" s="117"/>
    </row>
    <row r="266" spans="1:8" ht="45" x14ac:dyDescent="0.2">
      <c r="A266" s="34" t="s">
        <v>483</v>
      </c>
      <c r="B266" s="35" t="s">
        <v>30</v>
      </c>
      <c r="C266" s="36" t="s">
        <v>484</v>
      </c>
      <c r="D266" s="37">
        <v>1614633.34</v>
      </c>
      <c r="E266" s="37">
        <v>1027977.35</v>
      </c>
      <c r="F266" s="38">
        <f t="shared" si="3"/>
        <v>586655.99000000011</v>
      </c>
      <c r="G266" s="117"/>
      <c r="H266" s="117"/>
    </row>
    <row r="267" spans="1:8" x14ac:dyDescent="0.2">
      <c r="A267" s="34" t="s">
        <v>485</v>
      </c>
      <c r="B267" s="35" t="s">
        <v>30</v>
      </c>
      <c r="C267" s="36" t="s">
        <v>486</v>
      </c>
      <c r="D267" s="37">
        <v>9335400</v>
      </c>
      <c r="E267" s="37">
        <v>4667700</v>
      </c>
      <c r="F267" s="38">
        <f t="shared" si="3"/>
        <v>4667700</v>
      </c>
      <c r="G267" s="117"/>
      <c r="H267" s="117"/>
    </row>
    <row r="268" spans="1:8" x14ac:dyDescent="0.2">
      <c r="A268" s="34" t="s">
        <v>487</v>
      </c>
      <c r="B268" s="35" t="s">
        <v>30</v>
      </c>
      <c r="C268" s="36" t="s">
        <v>488</v>
      </c>
      <c r="D268" s="37">
        <v>9335400</v>
      </c>
      <c r="E268" s="37">
        <v>4667700</v>
      </c>
      <c r="F268" s="38">
        <f t="shared" si="3"/>
        <v>4667700</v>
      </c>
      <c r="G268" s="117"/>
      <c r="H268" s="117"/>
    </row>
    <row r="269" spans="1:8" x14ac:dyDescent="0.2">
      <c r="A269" s="34" t="s">
        <v>489</v>
      </c>
      <c r="B269" s="35" t="s">
        <v>30</v>
      </c>
      <c r="C269" s="36" t="s">
        <v>490</v>
      </c>
      <c r="D269" s="37">
        <v>55630856.539999999</v>
      </c>
      <c r="E269" s="37">
        <v>25430146.109999999</v>
      </c>
      <c r="F269" s="38">
        <f t="shared" si="3"/>
        <v>30200710.43</v>
      </c>
      <c r="G269" s="117"/>
      <c r="H269" s="117"/>
    </row>
    <row r="270" spans="1:8" ht="56.25" x14ac:dyDescent="0.2">
      <c r="A270" s="34" t="s">
        <v>491</v>
      </c>
      <c r="B270" s="35" t="s">
        <v>30</v>
      </c>
      <c r="C270" s="36" t="s">
        <v>492</v>
      </c>
      <c r="D270" s="37">
        <v>4871612.3099999996</v>
      </c>
      <c r="E270" s="37">
        <v>2922967.38</v>
      </c>
      <c r="F270" s="38">
        <f t="shared" si="3"/>
        <v>1948644.9299999997</v>
      </c>
      <c r="G270" s="117"/>
      <c r="H270" s="117"/>
    </row>
    <row r="271" spans="1:8" ht="56.25" x14ac:dyDescent="0.2">
      <c r="A271" s="34" t="s">
        <v>493</v>
      </c>
      <c r="B271" s="35" t="s">
        <v>30</v>
      </c>
      <c r="C271" s="36" t="s">
        <v>494</v>
      </c>
      <c r="D271" s="37">
        <v>4676747.8</v>
      </c>
      <c r="E271" s="37">
        <v>2922967.38</v>
      </c>
      <c r="F271" s="38">
        <f t="shared" si="3"/>
        <v>1753780.42</v>
      </c>
      <c r="G271" s="117"/>
      <c r="H271" s="117"/>
    </row>
    <row r="272" spans="1:8" ht="56.25" x14ac:dyDescent="0.2">
      <c r="A272" s="34" t="s">
        <v>493</v>
      </c>
      <c r="B272" s="35" t="s">
        <v>30</v>
      </c>
      <c r="C272" s="36" t="s">
        <v>495</v>
      </c>
      <c r="D272" s="37">
        <v>194864.51</v>
      </c>
      <c r="E272" s="37" t="s">
        <v>45</v>
      </c>
      <c r="F272" s="38">
        <f t="shared" si="3"/>
        <v>194864.51</v>
      </c>
      <c r="G272" s="117"/>
      <c r="H272" s="117"/>
    </row>
    <row r="273" spans="1:8" ht="22.5" x14ac:dyDescent="0.2">
      <c r="A273" s="34" t="s">
        <v>496</v>
      </c>
      <c r="B273" s="35" t="s">
        <v>30</v>
      </c>
      <c r="C273" s="36" t="s">
        <v>497</v>
      </c>
      <c r="D273" s="37">
        <v>50759244.229999997</v>
      </c>
      <c r="E273" s="37">
        <v>22507178.73</v>
      </c>
      <c r="F273" s="38">
        <f t="shared" si="3"/>
        <v>28252065.499999996</v>
      </c>
      <c r="G273" s="117"/>
      <c r="H273" s="117"/>
    </row>
    <row r="274" spans="1:8" ht="22.5" x14ac:dyDescent="0.2">
      <c r="A274" s="34" t="s">
        <v>498</v>
      </c>
      <c r="B274" s="35" t="s">
        <v>30</v>
      </c>
      <c r="C274" s="36" t="s">
        <v>499</v>
      </c>
      <c r="D274" s="37">
        <v>50759244.229999997</v>
      </c>
      <c r="E274" s="37">
        <v>22507178.73</v>
      </c>
      <c r="F274" s="38">
        <f t="shared" si="3"/>
        <v>28252065.499999996</v>
      </c>
      <c r="G274" s="117"/>
      <c r="H274" s="117"/>
    </row>
    <row r="275" spans="1:8" ht="22.5" x14ac:dyDescent="0.2">
      <c r="A275" s="34" t="s">
        <v>498</v>
      </c>
      <c r="B275" s="35" t="s">
        <v>30</v>
      </c>
      <c r="C275" s="36" t="s">
        <v>500</v>
      </c>
      <c r="D275" s="37">
        <v>4501067</v>
      </c>
      <c r="E275" s="37">
        <v>4400000</v>
      </c>
      <c r="F275" s="38">
        <f t="shared" si="3"/>
        <v>101067</v>
      </c>
      <c r="G275" s="117"/>
      <c r="H275" s="117"/>
    </row>
    <row r="276" spans="1:8" ht="22.5" x14ac:dyDescent="0.2">
      <c r="A276" s="34" t="s">
        <v>498</v>
      </c>
      <c r="B276" s="35" t="s">
        <v>30</v>
      </c>
      <c r="C276" s="36" t="s">
        <v>501</v>
      </c>
      <c r="D276" s="37">
        <v>3636216</v>
      </c>
      <c r="E276" s="37">
        <v>2619617.5</v>
      </c>
      <c r="F276" s="38">
        <f t="shared" si="3"/>
        <v>1016598.5</v>
      </c>
      <c r="G276" s="117"/>
      <c r="H276" s="117"/>
    </row>
    <row r="277" spans="1:8" ht="22.5" x14ac:dyDescent="0.2">
      <c r="A277" s="34" t="s">
        <v>498</v>
      </c>
      <c r="B277" s="35" t="s">
        <v>30</v>
      </c>
      <c r="C277" s="36" t="s">
        <v>502</v>
      </c>
      <c r="D277" s="37">
        <v>42621961.229999997</v>
      </c>
      <c r="E277" s="37">
        <v>15487561.23</v>
      </c>
      <c r="F277" s="38">
        <f t="shared" ref="F277:F340" si="4">IF(OR(D277="-",IF(E277="-",0,E277)&gt;=IF(D277="-",0,D277)),"-",IF(D277="-",0,D277)-IF(E277="-",0,E277))</f>
        <v>27134399.999999996</v>
      </c>
      <c r="G277" s="117"/>
      <c r="H277" s="117"/>
    </row>
    <row r="278" spans="1:8" ht="56.25" x14ac:dyDescent="0.2">
      <c r="A278" s="34" t="s">
        <v>503</v>
      </c>
      <c r="B278" s="35" t="s">
        <v>30</v>
      </c>
      <c r="C278" s="36" t="s">
        <v>504</v>
      </c>
      <c r="D278" s="37">
        <v>30362719.129999999</v>
      </c>
      <c r="E278" s="37">
        <v>30362719.129999999</v>
      </c>
      <c r="F278" s="38" t="str">
        <f t="shared" si="4"/>
        <v>-</v>
      </c>
      <c r="G278" s="117"/>
      <c r="H278" s="117"/>
    </row>
    <row r="279" spans="1:8" ht="78.75" x14ac:dyDescent="0.2">
      <c r="A279" s="39" t="s">
        <v>505</v>
      </c>
      <c r="B279" s="35" t="s">
        <v>30</v>
      </c>
      <c r="C279" s="36" t="s">
        <v>506</v>
      </c>
      <c r="D279" s="37">
        <v>30362719.129999999</v>
      </c>
      <c r="E279" s="37">
        <v>30362719.129999999</v>
      </c>
      <c r="F279" s="38" t="str">
        <f t="shared" si="4"/>
        <v>-</v>
      </c>
      <c r="G279" s="117"/>
      <c r="H279" s="117"/>
    </row>
    <row r="280" spans="1:8" ht="67.5" x14ac:dyDescent="0.2">
      <c r="A280" s="39" t="s">
        <v>507</v>
      </c>
      <c r="B280" s="35" t="s">
        <v>30</v>
      </c>
      <c r="C280" s="36" t="s">
        <v>508</v>
      </c>
      <c r="D280" s="37">
        <v>30362719.129999999</v>
      </c>
      <c r="E280" s="37">
        <v>30362719.129999999</v>
      </c>
      <c r="F280" s="38" t="str">
        <f t="shared" si="4"/>
        <v>-</v>
      </c>
      <c r="G280" s="117"/>
      <c r="H280" s="117"/>
    </row>
    <row r="281" spans="1:8" ht="22.5" x14ac:dyDescent="0.2">
      <c r="A281" s="34" t="s">
        <v>509</v>
      </c>
      <c r="B281" s="35" t="s">
        <v>30</v>
      </c>
      <c r="C281" s="36" t="s">
        <v>510</v>
      </c>
      <c r="D281" s="37">
        <v>30362719.129999999</v>
      </c>
      <c r="E281" s="37">
        <v>30362719.129999999</v>
      </c>
      <c r="F281" s="38" t="str">
        <f t="shared" si="4"/>
        <v>-</v>
      </c>
      <c r="G281" s="117"/>
      <c r="H281" s="117"/>
    </row>
    <row r="282" spans="1:8" ht="22.5" x14ac:dyDescent="0.2">
      <c r="A282" s="34" t="s">
        <v>509</v>
      </c>
      <c r="B282" s="35" t="s">
        <v>30</v>
      </c>
      <c r="C282" s="36" t="s">
        <v>511</v>
      </c>
      <c r="D282" s="37">
        <v>20162719.129999999</v>
      </c>
      <c r="E282" s="37">
        <v>20162719.129999999</v>
      </c>
      <c r="F282" s="38" t="str">
        <f t="shared" si="4"/>
        <v>-</v>
      </c>
      <c r="G282" s="117"/>
      <c r="H282" s="117"/>
    </row>
    <row r="283" spans="1:8" ht="22.5" x14ac:dyDescent="0.2">
      <c r="A283" s="34" t="s">
        <v>509</v>
      </c>
      <c r="B283" s="35" t="s">
        <v>30</v>
      </c>
      <c r="C283" s="36" t="s">
        <v>512</v>
      </c>
      <c r="D283" s="37">
        <v>10200000</v>
      </c>
      <c r="E283" s="37">
        <v>10200000</v>
      </c>
      <c r="F283" s="38" t="str">
        <f t="shared" si="4"/>
        <v>-</v>
      </c>
      <c r="G283" s="117"/>
      <c r="H283" s="117"/>
    </row>
    <row r="284" spans="1:8" ht="33.75" x14ac:dyDescent="0.2">
      <c r="A284" s="34" t="s">
        <v>513</v>
      </c>
      <c r="B284" s="35" t="s">
        <v>30</v>
      </c>
      <c r="C284" s="36" t="s">
        <v>514</v>
      </c>
      <c r="D284" s="37">
        <v>-26468285.949999999</v>
      </c>
      <c r="E284" s="37">
        <v>-26468285.949999999</v>
      </c>
      <c r="F284" s="38" t="str">
        <f t="shared" si="4"/>
        <v>-</v>
      </c>
      <c r="G284" s="117"/>
      <c r="H284" s="117"/>
    </row>
    <row r="285" spans="1:8" ht="45" x14ac:dyDescent="0.2">
      <c r="A285" s="34" t="s">
        <v>515</v>
      </c>
      <c r="B285" s="35" t="s">
        <v>30</v>
      </c>
      <c r="C285" s="36" t="s">
        <v>516</v>
      </c>
      <c r="D285" s="37">
        <v>-26468285.949999999</v>
      </c>
      <c r="E285" s="37">
        <v>-26468285.949999999</v>
      </c>
      <c r="F285" s="38" t="str">
        <f t="shared" si="4"/>
        <v>-</v>
      </c>
      <c r="G285" s="117"/>
      <c r="H285" s="117"/>
    </row>
    <row r="286" spans="1:8" ht="56.25" x14ac:dyDescent="0.2">
      <c r="A286" s="34" t="s">
        <v>517</v>
      </c>
      <c r="B286" s="35" t="s">
        <v>30</v>
      </c>
      <c r="C286" s="36" t="s">
        <v>518</v>
      </c>
      <c r="D286" s="37">
        <v>-12323487.279999999</v>
      </c>
      <c r="E286" s="37">
        <v>-12323487.279999999</v>
      </c>
      <c r="F286" s="38" t="str">
        <f t="shared" si="4"/>
        <v>-</v>
      </c>
      <c r="G286" s="117"/>
      <c r="H286" s="117"/>
    </row>
    <row r="287" spans="1:8" ht="56.25" x14ac:dyDescent="0.2">
      <c r="A287" s="34" t="s">
        <v>519</v>
      </c>
      <c r="B287" s="35" t="s">
        <v>30</v>
      </c>
      <c r="C287" s="36" t="s">
        <v>520</v>
      </c>
      <c r="D287" s="37">
        <v>-222756.57</v>
      </c>
      <c r="E287" s="37">
        <v>-222756.57</v>
      </c>
      <c r="F287" s="38" t="str">
        <f t="shared" si="4"/>
        <v>-</v>
      </c>
      <c r="G287" s="117"/>
      <c r="H287" s="117"/>
    </row>
    <row r="288" spans="1:8" ht="45" x14ac:dyDescent="0.2">
      <c r="A288" s="34" t="s">
        <v>521</v>
      </c>
      <c r="B288" s="35" t="s">
        <v>30</v>
      </c>
      <c r="C288" s="36" t="s">
        <v>522</v>
      </c>
      <c r="D288" s="37">
        <v>-13922042.1</v>
      </c>
      <c r="E288" s="37">
        <v>-13922042.1</v>
      </c>
      <c r="F288" s="38" t="str">
        <f t="shared" si="4"/>
        <v>-</v>
      </c>
      <c r="G288" s="117"/>
      <c r="H288" s="117"/>
    </row>
    <row r="289" spans="1:8" ht="45" x14ac:dyDescent="0.2">
      <c r="A289" s="34" t="s">
        <v>521</v>
      </c>
      <c r="B289" s="35" t="s">
        <v>30</v>
      </c>
      <c r="C289" s="36" t="s">
        <v>523</v>
      </c>
      <c r="D289" s="37">
        <v>-0.31</v>
      </c>
      <c r="E289" s="37">
        <v>-0.31</v>
      </c>
      <c r="F289" s="38" t="str">
        <f t="shared" si="4"/>
        <v>-</v>
      </c>
      <c r="G289" s="117"/>
      <c r="H289" s="117"/>
    </row>
    <row r="290" spans="1:8" ht="45" x14ac:dyDescent="0.2">
      <c r="A290" s="34" t="s">
        <v>521</v>
      </c>
      <c r="B290" s="35" t="s">
        <v>30</v>
      </c>
      <c r="C290" s="36" t="s">
        <v>524</v>
      </c>
      <c r="D290" s="37">
        <v>-12871092.310000001</v>
      </c>
      <c r="E290" s="37">
        <v>-12871092.310000001</v>
      </c>
      <c r="F290" s="38" t="str">
        <f t="shared" si="4"/>
        <v>-</v>
      </c>
      <c r="G290" s="117"/>
      <c r="H290" s="117"/>
    </row>
    <row r="291" spans="1:8" ht="45" x14ac:dyDescent="0.2">
      <c r="A291" s="34" t="s">
        <v>521</v>
      </c>
      <c r="B291" s="35" t="s">
        <v>30</v>
      </c>
      <c r="C291" s="36" t="s">
        <v>525</v>
      </c>
      <c r="D291" s="37">
        <v>-92177.7</v>
      </c>
      <c r="E291" s="37">
        <v>-92177.7</v>
      </c>
      <c r="F291" s="38" t="str">
        <f t="shared" si="4"/>
        <v>-</v>
      </c>
      <c r="G291" s="117"/>
      <c r="H291" s="117"/>
    </row>
    <row r="292" spans="1:8" ht="45" x14ac:dyDescent="0.2">
      <c r="A292" s="34" t="s">
        <v>521</v>
      </c>
      <c r="B292" s="35" t="s">
        <v>30</v>
      </c>
      <c r="C292" s="36" t="s">
        <v>526</v>
      </c>
      <c r="D292" s="37">
        <v>-958771.78</v>
      </c>
      <c r="E292" s="37">
        <v>-958771.78</v>
      </c>
      <c r="F292" s="38" t="str">
        <f t="shared" si="4"/>
        <v>-</v>
      </c>
      <c r="G292" s="117"/>
      <c r="H292" s="117"/>
    </row>
    <row r="293" spans="1:8" ht="12.75" customHeight="1" x14ac:dyDescent="0.2">
      <c r="A293" s="40"/>
      <c r="B293" s="41"/>
      <c r="C293" s="41"/>
      <c r="D293" s="42"/>
      <c r="E293" s="42"/>
      <c r="F293" s="42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555"/>
  <sheetViews>
    <sheetView showGridLines="0" topLeftCell="A530" workbookViewId="0">
      <selection activeCell="D553" sqref="D553:E555"/>
    </sheetView>
  </sheetViews>
  <sheetFormatPr defaultRowHeight="12.75" customHeight="1" x14ac:dyDescent="0.2"/>
  <cols>
    <col min="1" max="1" width="45.7109375" customWidth="1"/>
    <col min="2" max="2" width="4.28515625" customWidth="1"/>
    <col min="3" max="3" width="22" customWidth="1"/>
    <col min="4" max="4" width="18.85546875" customWidth="1"/>
    <col min="5" max="6" width="18.7109375" customWidth="1"/>
    <col min="7" max="7" width="18" customWidth="1"/>
    <col min="8" max="8" width="17.28515625" customWidth="1"/>
  </cols>
  <sheetData>
    <row r="2" spans="1:8" ht="15" customHeight="1" x14ac:dyDescent="0.25">
      <c r="A2" s="91" t="s">
        <v>527</v>
      </c>
      <c r="B2" s="91"/>
      <c r="C2" s="91"/>
      <c r="D2" s="91"/>
      <c r="E2" s="1"/>
      <c r="F2" s="13" t="s">
        <v>528</v>
      </c>
    </row>
    <row r="3" spans="1:8" ht="13.5" customHeight="1" x14ac:dyDescent="0.2">
      <c r="A3" s="5"/>
      <c r="B3" s="5"/>
      <c r="C3" s="43"/>
      <c r="D3" s="9"/>
      <c r="E3" s="9"/>
      <c r="F3" s="9"/>
    </row>
    <row r="4" spans="1:8" ht="10.15" customHeight="1" x14ac:dyDescent="0.2">
      <c r="A4" s="110" t="s">
        <v>20</v>
      </c>
      <c r="B4" s="96" t="s">
        <v>21</v>
      </c>
      <c r="C4" s="108" t="s">
        <v>529</v>
      </c>
      <c r="D4" s="99" t="s">
        <v>23</v>
      </c>
      <c r="E4" s="113" t="s">
        <v>24</v>
      </c>
      <c r="F4" s="105" t="s">
        <v>25</v>
      </c>
    </row>
    <row r="5" spans="1:8" ht="5.45" customHeight="1" x14ac:dyDescent="0.2">
      <c r="A5" s="111"/>
      <c r="B5" s="97"/>
      <c r="C5" s="109"/>
      <c r="D5" s="100"/>
      <c r="E5" s="114"/>
      <c r="F5" s="106"/>
    </row>
    <row r="6" spans="1:8" ht="9.6" customHeight="1" x14ac:dyDescent="0.2">
      <c r="A6" s="111"/>
      <c r="B6" s="97"/>
      <c r="C6" s="109"/>
      <c r="D6" s="100"/>
      <c r="E6" s="114"/>
      <c r="F6" s="106"/>
    </row>
    <row r="7" spans="1:8" ht="6" customHeight="1" x14ac:dyDescent="0.2">
      <c r="A7" s="111"/>
      <c r="B7" s="97"/>
      <c r="C7" s="109"/>
      <c r="D7" s="100"/>
      <c r="E7" s="114"/>
      <c r="F7" s="106"/>
    </row>
    <row r="8" spans="1:8" ht="6.6" customHeight="1" x14ac:dyDescent="0.2">
      <c r="A8" s="111"/>
      <c r="B8" s="97"/>
      <c r="C8" s="109"/>
      <c r="D8" s="100"/>
      <c r="E8" s="114"/>
      <c r="F8" s="106"/>
    </row>
    <row r="9" spans="1:8" ht="10.9" customHeight="1" x14ac:dyDescent="0.2">
      <c r="A9" s="111"/>
      <c r="B9" s="97"/>
      <c r="C9" s="109"/>
      <c r="D9" s="100"/>
      <c r="E9" s="114"/>
      <c r="F9" s="106"/>
    </row>
    <row r="10" spans="1:8" ht="4.1500000000000004" hidden="1" customHeight="1" x14ac:dyDescent="0.2">
      <c r="A10" s="111"/>
      <c r="B10" s="97"/>
      <c r="C10" s="44"/>
      <c r="D10" s="100"/>
      <c r="E10" s="45"/>
      <c r="F10" s="46"/>
    </row>
    <row r="11" spans="1:8" ht="13.15" hidden="1" customHeight="1" x14ac:dyDescent="0.2">
      <c r="A11" s="112"/>
      <c r="B11" s="98"/>
      <c r="C11" s="47"/>
      <c r="D11" s="101"/>
      <c r="E11" s="48"/>
      <c r="F11" s="49"/>
    </row>
    <row r="12" spans="1:8" ht="13.5" customHeight="1" x14ac:dyDescent="0.2">
      <c r="A12" s="18">
        <v>1</v>
      </c>
      <c r="B12" s="19">
        <v>2</v>
      </c>
      <c r="C12" s="20">
        <v>3</v>
      </c>
      <c r="D12" s="21" t="s">
        <v>26</v>
      </c>
      <c r="E12" s="50" t="s">
        <v>27</v>
      </c>
      <c r="F12" s="23" t="s">
        <v>28</v>
      </c>
    </row>
    <row r="13" spans="1:8" x14ac:dyDescent="0.2">
      <c r="A13" s="51" t="s">
        <v>530</v>
      </c>
      <c r="B13" s="52" t="s">
        <v>531</v>
      </c>
      <c r="C13" s="53" t="s">
        <v>532</v>
      </c>
      <c r="D13" s="54">
        <v>3001063052.6700001</v>
      </c>
      <c r="E13" s="55">
        <v>1267954405.99</v>
      </c>
      <c r="F13" s="56">
        <f>IF(OR(D13="-",IF(E13="-",0,E13)&gt;=IF(D13="-",0,D13)),"-",IF(D13="-",0,D13)-IF(E13="-",0,E13))</f>
        <v>1733108646.6800001</v>
      </c>
      <c r="G13" s="117"/>
      <c r="H13" s="117"/>
    </row>
    <row r="14" spans="1:8" x14ac:dyDescent="0.2">
      <c r="A14" s="57" t="s">
        <v>32</v>
      </c>
      <c r="B14" s="58"/>
      <c r="C14" s="59"/>
      <c r="D14" s="60"/>
      <c r="E14" s="61"/>
      <c r="F14" s="62"/>
      <c r="G14" s="117"/>
      <c r="H14" s="117"/>
    </row>
    <row r="15" spans="1:8" x14ac:dyDescent="0.2">
      <c r="A15" s="51" t="s">
        <v>533</v>
      </c>
      <c r="B15" s="52" t="s">
        <v>531</v>
      </c>
      <c r="C15" s="53" t="s">
        <v>534</v>
      </c>
      <c r="D15" s="54">
        <v>270998732.25999999</v>
      </c>
      <c r="E15" s="55">
        <v>122753272.75</v>
      </c>
      <c r="F15" s="56">
        <f t="shared" ref="F15:F78" si="0">IF(OR(D15="-",IF(E15="-",0,E15)&gt;=IF(D15="-",0,D15)),"-",IF(D15="-",0,D15)-IF(E15="-",0,E15))</f>
        <v>148245459.50999999</v>
      </c>
      <c r="G15" s="117"/>
      <c r="H15" s="117"/>
    </row>
    <row r="16" spans="1:8" ht="56.25" x14ac:dyDescent="0.2">
      <c r="A16" s="24" t="s">
        <v>535</v>
      </c>
      <c r="B16" s="63" t="s">
        <v>531</v>
      </c>
      <c r="C16" s="26" t="s">
        <v>536</v>
      </c>
      <c r="D16" s="27">
        <v>190482615.34</v>
      </c>
      <c r="E16" s="64">
        <v>87574408.150000006</v>
      </c>
      <c r="F16" s="65">
        <f t="shared" si="0"/>
        <v>102908207.19</v>
      </c>
      <c r="G16" s="117"/>
      <c r="H16" s="117"/>
    </row>
    <row r="17" spans="1:8" ht="22.5" x14ac:dyDescent="0.2">
      <c r="A17" s="24" t="s">
        <v>537</v>
      </c>
      <c r="B17" s="63" t="s">
        <v>531</v>
      </c>
      <c r="C17" s="26" t="s">
        <v>538</v>
      </c>
      <c r="D17" s="27">
        <v>190482615.34</v>
      </c>
      <c r="E17" s="64">
        <v>87574408.150000006</v>
      </c>
      <c r="F17" s="65">
        <f t="shared" si="0"/>
        <v>102908207.19</v>
      </c>
      <c r="G17" s="117"/>
      <c r="H17" s="117"/>
    </row>
    <row r="18" spans="1:8" ht="22.5" x14ac:dyDescent="0.2">
      <c r="A18" s="24" t="s">
        <v>539</v>
      </c>
      <c r="B18" s="63" t="s">
        <v>531</v>
      </c>
      <c r="C18" s="26" t="s">
        <v>540</v>
      </c>
      <c r="D18" s="27">
        <v>144148794.59999999</v>
      </c>
      <c r="E18" s="64">
        <v>68073100.680000007</v>
      </c>
      <c r="F18" s="65">
        <f t="shared" si="0"/>
        <v>76075693.919999987</v>
      </c>
      <c r="G18" s="117"/>
      <c r="H18" s="117"/>
    </row>
    <row r="19" spans="1:8" ht="33.75" x14ac:dyDescent="0.2">
      <c r="A19" s="24" t="s">
        <v>541</v>
      </c>
      <c r="B19" s="63" t="s">
        <v>531</v>
      </c>
      <c r="C19" s="26" t="s">
        <v>542</v>
      </c>
      <c r="D19" s="27">
        <v>667541.29</v>
      </c>
      <c r="E19" s="64">
        <v>562668.89</v>
      </c>
      <c r="F19" s="65">
        <f t="shared" si="0"/>
        <v>104872.40000000002</v>
      </c>
      <c r="G19" s="117"/>
      <c r="H19" s="117"/>
    </row>
    <row r="20" spans="1:8" ht="22.5" x14ac:dyDescent="0.2">
      <c r="A20" s="24" t="s">
        <v>543</v>
      </c>
      <c r="B20" s="63" t="s">
        <v>531</v>
      </c>
      <c r="C20" s="26" t="s">
        <v>544</v>
      </c>
      <c r="D20" s="27">
        <v>3600000</v>
      </c>
      <c r="E20" s="64">
        <v>1665000</v>
      </c>
      <c r="F20" s="65">
        <f t="shared" si="0"/>
        <v>1935000</v>
      </c>
      <c r="G20" s="117"/>
      <c r="H20" s="117"/>
    </row>
    <row r="21" spans="1:8" ht="33.75" x14ac:dyDescent="0.2">
      <c r="A21" s="24" t="s">
        <v>545</v>
      </c>
      <c r="B21" s="63" t="s">
        <v>531</v>
      </c>
      <c r="C21" s="26" t="s">
        <v>546</v>
      </c>
      <c r="D21" s="27">
        <v>42066279.450000003</v>
      </c>
      <c r="E21" s="64">
        <v>17273638.579999998</v>
      </c>
      <c r="F21" s="65">
        <f t="shared" si="0"/>
        <v>24792640.870000005</v>
      </c>
      <c r="G21" s="117"/>
      <c r="H21" s="117"/>
    </row>
    <row r="22" spans="1:8" ht="22.5" x14ac:dyDescent="0.2">
      <c r="A22" s="24" t="s">
        <v>547</v>
      </c>
      <c r="B22" s="63" t="s">
        <v>531</v>
      </c>
      <c r="C22" s="26" t="s">
        <v>548</v>
      </c>
      <c r="D22" s="27">
        <v>40751729.280000001</v>
      </c>
      <c r="E22" s="64">
        <v>12731449.630000001</v>
      </c>
      <c r="F22" s="65">
        <f t="shared" si="0"/>
        <v>28020279.649999999</v>
      </c>
      <c r="G22" s="117"/>
      <c r="H22" s="117"/>
    </row>
    <row r="23" spans="1:8" ht="22.5" x14ac:dyDescent="0.2">
      <c r="A23" s="24" t="s">
        <v>549</v>
      </c>
      <c r="B23" s="63" t="s">
        <v>531</v>
      </c>
      <c r="C23" s="26" t="s">
        <v>550</v>
      </c>
      <c r="D23" s="27">
        <v>40751729.280000001</v>
      </c>
      <c r="E23" s="64">
        <v>12731449.630000001</v>
      </c>
      <c r="F23" s="65">
        <f t="shared" si="0"/>
        <v>28020279.649999999</v>
      </c>
      <c r="G23" s="117"/>
      <c r="H23" s="117"/>
    </row>
    <row r="24" spans="1:8" ht="22.5" x14ac:dyDescent="0.2">
      <c r="A24" s="24" t="s">
        <v>551</v>
      </c>
      <c r="B24" s="63" t="s">
        <v>531</v>
      </c>
      <c r="C24" s="26" t="s">
        <v>552</v>
      </c>
      <c r="D24" s="27">
        <v>7502013</v>
      </c>
      <c r="E24" s="64">
        <v>1980054.74</v>
      </c>
      <c r="F24" s="65">
        <f t="shared" si="0"/>
        <v>5521958.2599999998</v>
      </c>
      <c r="G24" s="117"/>
      <c r="H24" s="117"/>
    </row>
    <row r="25" spans="1:8" ht="22.5" x14ac:dyDescent="0.2">
      <c r="A25" s="24" t="s">
        <v>553</v>
      </c>
      <c r="B25" s="63" t="s">
        <v>531</v>
      </c>
      <c r="C25" s="26" t="s">
        <v>554</v>
      </c>
      <c r="D25" s="27">
        <v>7949453.3099999996</v>
      </c>
      <c r="E25" s="64">
        <v>244600</v>
      </c>
      <c r="F25" s="65">
        <f t="shared" si="0"/>
        <v>7704853.3099999996</v>
      </c>
      <c r="G25" s="117"/>
      <c r="H25" s="117"/>
    </row>
    <row r="26" spans="1:8" x14ac:dyDescent="0.2">
      <c r="A26" s="24" t="s">
        <v>555</v>
      </c>
      <c r="B26" s="63" t="s">
        <v>531</v>
      </c>
      <c r="C26" s="26" t="s">
        <v>556</v>
      </c>
      <c r="D26" s="27">
        <v>16725577.1</v>
      </c>
      <c r="E26" s="64">
        <v>5093814.55</v>
      </c>
      <c r="F26" s="65">
        <f t="shared" si="0"/>
        <v>11631762.550000001</v>
      </c>
      <c r="G26" s="117"/>
      <c r="H26" s="117"/>
    </row>
    <row r="27" spans="1:8" x14ac:dyDescent="0.2">
      <c r="A27" s="24" t="s">
        <v>557</v>
      </c>
      <c r="B27" s="63" t="s">
        <v>531</v>
      </c>
      <c r="C27" s="26" t="s">
        <v>558</v>
      </c>
      <c r="D27" s="27">
        <v>8574685.8699999992</v>
      </c>
      <c r="E27" s="64">
        <v>5412980.3399999999</v>
      </c>
      <c r="F27" s="65">
        <f t="shared" si="0"/>
        <v>3161705.5299999993</v>
      </c>
      <c r="G27" s="117"/>
      <c r="H27" s="117"/>
    </row>
    <row r="28" spans="1:8" x14ac:dyDescent="0.2">
      <c r="A28" s="24" t="s">
        <v>559</v>
      </c>
      <c r="B28" s="63" t="s">
        <v>531</v>
      </c>
      <c r="C28" s="26" t="s">
        <v>560</v>
      </c>
      <c r="D28" s="27">
        <v>3684.9</v>
      </c>
      <c r="E28" s="64">
        <v>3684.9</v>
      </c>
      <c r="F28" s="65" t="str">
        <f t="shared" si="0"/>
        <v>-</v>
      </c>
      <c r="G28" s="117"/>
      <c r="H28" s="117"/>
    </row>
    <row r="29" spans="1:8" ht="22.5" x14ac:dyDescent="0.2">
      <c r="A29" s="24" t="s">
        <v>561</v>
      </c>
      <c r="B29" s="63" t="s">
        <v>531</v>
      </c>
      <c r="C29" s="26" t="s">
        <v>562</v>
      </c>
      <c r="D29" s="27">
        <v>3684.9</v>
      </c>
      <c r="E29" s="64">
        <v>3684.9</v>
      </c>
      <c r="F29" s="65" t="str">
        <f t="shared" si="0"/>
        <v>-</v>
      </c>
      <c r="G29" s="117"/>
      <c r="H29" s="117"/>
    </row>
    <row r="30" spans="1:8" ht="22.5" x14ac:dyDescent="0.2">
      <c r="A30" s="24" t="s">
        <v>563</v>
      </c>
      <c r="B30" s="63" t="s">
        <v>531</v>
      </c>
      <c r="C30" s="26" t="s">
        <v>564</v>
      </c>
      <c r="D30" s="27">
        <v>3684.9</v>
      </c>
      <c r="E30" s="64">
        <v>3684.9</v>
      </c>
      <c r="F30" s="65" t="str">
        <f t="shared" si="0"/>
        <v>-</v>
      </c>
      <c r="G30" s="117"/>
      <c r="H30" s="117"/>
    </row>
    <row r="31" spans="1:8" ht="22.5" x14ac:dyDescent="0.2">
      <c r="A31" s="24" t="s">
        <v>565</v>
      </c>
      <c r="B31" s="63" t="s">
        <v>531</v>
      </c>
      <c r="C31" s="26" t="s">
        <v>566</v>
      </c>
      <c r="D31" s="27">
        <v>36551900</v>
      </c>
      <c r="E31" s="64">
        <v>20510100</v>
      </c>
      <c r="F31" s="65">
        <f t="shared" si="0"/>
        <v>16041800</v>
      </c>
      <c r="G31" s="117"/>
      <c r="H31" s="117"/>
    </row>
    <row r="32" spans="1:8" x14ac:dyDescent="0.2">
      <c r="A32" s="24" t="s">
        <v>567</v>
      </c>
      <c r="B32" s="63" t="s">
        <v>531</v>
      </c>
      <c r="C32" s="26" t="s">
        <v>568</v>
      </c>
      <c r="D32" s="27">
        <v>36551900</v>
      </c>
      <c r="E32" s="64">
        <v>20510100</v>
      </c>
      <c r="F32" s="65">
        <f t="shared" si="0"/>
        <v>16041800</v>
      </c>
      <c r="G32" s="117"/>
      <c r="H32" s="117"/>
    </row>
    <row r="33" spans="1:8" ht="45" x14ac:dyDescent="0.2">
      <c r="A33" s="24" t="s">
        <v>569</v>
      </c>
      <c r="B33" s="63" t="s">
        <v>531</v>
      </c>
      <c r="C33" s="26" t="s">
        <v>570</v>
      </c>
      <c r="D33" s="27">
        <v>36051900</v>
      </c>
      <c r="E33" s="64">
        <v>20510100</v>
      </c>
      <c r="F33" s="65">
        <f t="shared" si="0"/>
        <v>15541800</v>
      </c>
      <c r="G33" s="117"/>
      <c r="H33" s="117"/>
    </row>
    <row r="34" spans="1:8" x14ac:dyDescent="0.2">
      <c r="A34" s="24" t="s">
        <v>571</v>
      </c>
      <c r="B34" s="63" t="s">
        <v>531</v>
      </c>
      <c r="C34" s="26" t="s">
        <v>572</v>
      </c>
      <c r="D34" s="27">
        <v>500000</v>
      </c>
      <c r="E34" s="64" t="s">
        <v>45</v>
      </c>
      <c r="F34" s="65">
        <f t="shared" si="0"/>
        <v>500000</v>
      </c>
      <c r="G34" s="117"/>
      <c r="H34" s="117"/>
    </row>
    <row r="35" spans="1:8" x14ac:dyDescent="0.2">
      <c r="A35" s="24" t="s">
        <v>573</v>
      </c>
      <c r="B35" s="63" t="s">
        <v>531</v>
      </c>
      <c r="C35" s="26" t="s">
        <v>574</v>
      </c>
      <c r="D35" s="27">
        <v>3208802.74</v>
      </c>
      <c r="E35" s="64">
        <v>1933630.07</v>
      </c>
      <c r="F35" s="65">
        <f t="shared" si="0"/>
        <v>1275172.6700000002</v>
      </c>
      <c r="G35" s="117"/>
      <c r="H35" s="117"/>
    </row>
    <row r="36" spans="1:8" x14ac:dyDescent="0.2">
      <c r="A36" s="24" t="s">
        <v>575</v>
      </c>
      <c r="B36" s="63" t="s">
        <v>531</v>
      </c>
      <c r="C36" s="26" t="s">
        <v>576</v>
      </c>
      <c r="D36" s="27">
        <v>1852675.88</v>
      </c>
      <c r="E36" s="64">
        <v>1777062.06</v>
      </c>
      <c r="F36" s="65">
        <f t="shared" si="0"/>
        <v>75613.819999999832</v>
      </c>
      <c r="G36" s="117"/>
      <c r="H36" s="117"/>
    </row>
    <row r="37" spans="1:8" ht="22.5" x14ac:dyDescent="0.2">
      <c r="A37" s="24" t="s">
        <v>577</v>
      </c>
      <c r="B37" s="63" t="s">
        <v>531</v>
      </c>
      <c r="C37" s="26" t="s">
        <v>578</v>
      </c>
      <c r="D37" s="27">
        <v>1852675.88</v>
      </c>
      <c r="E37" s="64">
        <v>1777062.06</v>
      </c>
      <c r="F37" s="65">
        <f t="shared" si="0"/>
        <v>75613.819999999832</v>
      </c>
      <c r="G37" s="117"/>
      <c r="H37" s="117"/>
    </row>
    <row r="38" spans="1:8" x14ac:dyDescent="0.2">
      <c r="A38" s="24" t="s">
        <v>579</v>
      </c>
      <c r="B38" s="63" t="s">
        <v>531</v>
      </c>
      <c r="C38" s="26" t="s">
        <v>580</v>
      </c>
      <c r="D38" s="27">
        <v>278418.01</v>
      </c>
      <c r="E38" s="64">
        <v>156568.01</v>
      </c>
      <c r="F38" s="65">
        <f t="shared" si="0"/>
        <v>121850</v>
      </c>
      <c r="G38" s="117"/>
      <c r="H38" s="117"/>
    </row>
    <row r="39" spans="1:8" x14ac:dyDescent="0.2">
      <c r="A39" s="24" t="s">
        <v>581</v>
      </c>
      <c r="B39" s="63" t="s">
        <v>531</v>
      </c>
      <c r="C39" s="26" t="s">
        <v>582</v>
      </c>
      <c r="D39" s="27">
        <v>600</v>
      </c>
      <c r="E39" s="64">
        <v>600</v>
      </c>
      <c r="F39" s="65" t="str">
        <f t="shared" si="0"/>
        <v>-</v>
      </c>
      <c r="G39" s="117"/>
      <c r="H39" s="117"/>
    </row>
    <row r="40" spans="1:8" x14ac:dyDescent="0.2">
      <c r="A40" s="24" t="s">
        <v>583</v>
      </c>
      <c r="B40" s="63" t="s">
        <v>531</v>
      </c>
      <c r="C40" s="26" t="s">
        <v>584</v>
      </c>
      <c r="D40" s="27">
        <v>277818.01</v>
      </c>
      <c r="E40" s="64">
        <v>155968.01</v>
      </c>
      <c r="F40" s="65">
        <f t="shared" si="0"/>
        <v>121850</v>
      </c>
      <c r="G40" s="117"/>
      <c r="H40" s="117"/>
    </row>
    <row r="41" spans="1:8" x14ac:dyDescent="0.2">
      <c r="A41" s="24" t="s">
        <v>585</v>
      </c>
      <c r="B41" s="63" t="s">
        <v>531</v>
      </c>
      <c r="C41" s="26" t="s">
        <v>586</v>
      </c>
      <c r="D41" s="27">
        <v>577708.85</v>
      </c>
      <c r="E41" s="64" t="s">
        <v>45</v>
      </c>
      <c r="F41" s="65">
        <f t="shared" si="0"/>
        <v>577708.85</v>
      </c>
      <c r="G41" s="117"/>
      <c r="H41" s="117"/>
    </row>
    <row r="42" spans="1:8" x14ac:dyDescent="0.2">
      <c r="A42" s="24" t="s">
        <v>587</v>
      </c>
      <c r="B42" s="63" t="s">
        <v>531</v>
      </c>
      <c r="C42" s="26" t="s">
        <v>588</v>
      </c>
      <c r="D42" s="27">
        <v>500000</v>
      </c>
      <c r="E42" s="64" t="s">
        <v>45</v>
      </c>
      <c r="F42" s="65">
        <f t="shared" si="0"/>
        <v>500000</v>
      </c>
      <c r="G42" s="117"/>
      <c r="H42" s="117"/>
    </row>
    <row r="43" spans="1:8" ht="33.75" x14ac:dyDescent="0.2">
      <c r="A43" s="51" t="s">
        <v>589</v>
      </c>
      <c r="B43" s="52" t="s">
        <v>531</v>
      </c>
      <c r="C43" s="53" t="s">
        <v>590</v>
      </c>
      <c r="D43" s="54">
        <v>2707300</v>
      </c>
      <c r="E43" s="55">
        <v>1906762.04</v>
      </c>
      <c r="F43" s="56">
        <f t="shared" si="0"/>
        <v>800537.96</v>
      </c>
      <c r="G43" s="117"/>
      <c r="H43" s="117"/>
    </row>
    <row r="44" spans="1:8" ht="56.25" x14ac:dyDescent="0.2">
      <c r="A44" s="24" t="s">
        <v>535</v>
      </c>
      <c r="B44" s="63" t="s">
        <v>531</v>
      </c>
      <c r="C44" s="26" t="s">
        <v>591</v>
      </c>
      <c r="D44" s="27">
        <v>2707300</v>
      </c>
      <c r="E44" s="64">
        <v>1906762.04</v>
      </c>
      <c r="F44" s="65">
        <f t="shared" si="0"/>
        <v>800537.96</v>
      </c>
      <c r="G44" s="117"/>
      <c r="H44" s="117"/>
    </row>
    <row r="45" spans="1:8" ht="22.5" x14ac:dyDescent="0.2">
      <c r="A45" s="24" t="s">
        <v>537</v>
      </c>
      <c r="B45" s="63" t="s">
        <v>531</v>
      </c>
      <c r="C45" s="26" t="s">
        <v>592</v>
      </c>
      <c r="D45" s="27">
        <v>2707300</v>
      </c>
      <c r="E45" s="64">
        <v>1906762.04</v>
      </c>
      <c r="F45" s="65">
        <f t="shared" si="0"/>
        <v>800537.96</v>
      </c>
      <c r="G45" s="117"/>
      <c r="H45" s="117"/>
    </row>
    <row r="46" spans="1:8" ht="22.5" x14ac:dyDescent="0.2">
      <c r="A46" s="24" t="s">
        <v>539</v>
      </c>
      <c r="B46" s="63" t="s">
        <v>531</v>
      </c>
      <c r="C46" s="26" t="s">
        <v>593</v>
      </c>
      <c r="D46" s="27">
        <v>1903249.5</v>
      </c>
      <c r="E46" s="64">
        <v>1356435.49</v>
      </c>
      <c r="F46" s="65">
        <f t="shared" si="0"/>
        <v>546814.01</v>
      </c>
      <c r="G46" s="117"/>
      <c r="H46" s="117"/>
    </row>
    <row r="47" spans="1:8" ht="33.75" x14ac:dyDescent="0.2">
      <c r="A47" s="24" t="s">
        <v>541</v>
      </c>
      <c r="B47" s="63" t="s">
        <v>531</v>
      </c>
      <c r="C47" s="26" t="s">
        <v>594</v>
      </c>
      <c r="D47" s="27">
        <v>234511.41</v>
      </c>
      <c r="E47" s="64">
        <v>211831.31</v>
      </c>
      <c r="F47" s="65">
        <f t="shared" si="0"/>
        <v>22680.100000000006</v>
      </c>
      <c r="G47" s="117"/>
      <c r="H47" s="117"/>
    </row>
    <row r="48" spans="1:8" ht="33.75" x14ac:dyDescent="0.2">
      <c r="A48" s="24" t="s">
        <v>545</v>
      </c>
      <c r="B48" s="63" t="s">
        <v>531</v>
      </c>
      <c r="C48" s="26" t="s">
        <v>595</v>
      </c>
      <c r="D48" s="27">
        <v>569539.09</v>
      </c>
      <c r="E48" s="64">
        <v>338495.24</v>
      </c>
      <c r="F48" s="65">
        <f t="shared" si="0"/>
        <v>231043.84999999998</v>
      </c>
      <c r="G48" s="117"/>
      <c r="H48" s="117"/>
    </row>
    <row r="49" spans="1:8" ht="45" x14ac:dyDescent="0.2">
      <c r="A49" s="51" t="s">
        <v>596</v>
      </c>
      <c r="B49" s="52" t="s">
        <v>531</v>
      </c>
      <c r="C49" s="53" t="s">
        <v>597</v>
      </c>
      <c r="D49" s="54">
        <v>11039200</v>
      </c>
      <c r="E49" s="55">
        <v>4967572.3099999996</v>
      </c>
      <c r="F49" s="56">
        <f t="shared" si="0"/>
        <v>6071627.6900000004</v>
      </c>
      <c r="G49" s="117"/>
      <c r="H49" s="117"/>
    </row>
    <row r="50" spans="1:8" ht="56.25" x14ac:dyDescent="0.2">
      <c r="A50" s="24" t="s">
        <v>535</v>
      </c>
      <c r="B50" s="63" t="s">
        <v>531</v>
      </c>
      <c r="C50" s="26" t="s">
        <v>598</v>
      </c>
      <c r="D50" s="27">
        <v>10070200</v>
      </c>
      <c r="E50" s="64">
        <v>4899517.92</v>
      </c>
      <c r="F50" s="65">
        <f t="shared" si="0"/>
        <v>5170682.08</v>
      </c>
      <c r="G50" s="117"/>
      <c r="H50" s="117"/>
    </row>
    <row r="51" spans="1:8" ht="22.5" x14ac:dyDescent="0.2">
      <c r="A51" s="24" t="s">
        <v>537</v>
      </c>
      <c r="B51" s="63" t="s">
        <v>531</v>
      </c>
      <c r="C51" s="26" t="s">
        <v>599</v>
      </c>
      <c r="D51" s="27">
        <v>10070200</v>
      </c>
      <c r="E51" s="64">
        <v>4899517.92</v>
      </c>
      <c r="F51" s="65">
        <f t="shared" si="0"/>
        <v>5170682.08</v>
      </c>
      <c r="G51" s="117"/>
      <c r="H51" s="117"/>
    </row>
    <row r="52" spans="1:8" ht="22.5" x14ac:dyDescent="0.2">
      <c r="A52" s="24" t="s">
        <v>539</v>
      </c>
      <c r="B52" s="63" t="s">
        <v>531</v>
      </c>
      <c r="C52" s="26" t="s">
        <v>600</v>
      </c>
      <c r="D52" s="27">
        <v>7734400</v>
      </c>
      <c r="E52" s="64">
        <v>3963175.62</v>
      </c>
      <c r="F52" s="65">
        <f t="shared" si="0"/>
        <v>3771224.38</v>
      </c>
      <c r="G52" s="117"/>
      <c r="H52" s="117"/>
    </row>
    <row r="53" spans="1:8" ht="33.75" x14ac:dyDescent="0.2">
      <c r="A53" s="24" t="s">
        <v>545</v>
      </c>
      <c r="B53" s="63" t="s">
        <v>531</v>
      </c>
      <c r="C53" s="26" t="s">
        <v>601</v>
      </c>
      <c r="D53" s="27">
        <v>2335800</v>
      </c>
      <c r="E53" s="64">
        <v>936342.3</v>
      </c>
      <c r="F53" s="65">
        <f t="shared" si="0"/>
        <v>1399457.7</v>
      </c>
      <c r="G53" s="117"/>
      <c r="H53" s="117"/>
    </row>
    <row r="54" spans="1:8" ht="22.5" x14ac:dyDescent="0.2">
      <c r="A54" s="24" t="s">
        <v>547</v>
      </c>
      <c r="B54" s="63" t="s">
        <v>531</v>
      </c>
      <c r="C54" s="26" t="s">
        <v>602</v>
      </c>
      <c r="D54" s="27">
        <v>969000</v>
      </c>
      <c r="E54" s="64">
        <v>68054.39</v>
      </c>
      <c r="F54" s="65">
        <f t="shared" si="0"/>
        <v>900945.61</v>
      </c>
      <c r="G54" s="117"/>
      <c r="H54" s="117"/>
    </row>
    <row r="55" spans="1:8" ht="22.5" x14ac:dyDescent="0.2">
      <c r="A55" s="24" t="s">
        <v>549</v>
      </c>
      <c r="B55" s="63" t="s">
        <v>531</v>
      </c>
      <c r="C55" s="26" t="s">
        <v>603</v>
      </c>
      <c r="D55" s="27">
        <v>969000</v>
      </c>
      <c r="E55" s="64">
        <v>68054.39</v>
      </c>
      <c r="F55" s="65">
        <f t="shared" si="0"/>
        <v>900945.61</v>
      </c>
      <c r="G55" s="117"/>
      <c r="H55" s="117"/>
    </row>
    <row r="56" spans="1:8" ht="22.5" x14ac:dyDescent="0.2">
      <c r="A56" s="24" t="s">
        <v>551</v>
      </c>
      <c r="B56" s="63" t="s">
        <v>531</v>
      </c>
      <c r="C56" s="26" t="s">
        <v>604</v>
      </c>
      <c r="D56" s="27">
        <v>439800</v>
      </c>
      <c r="E56" s="64">
        <v>33863.919999999998</v>
      </c>
      <c r="F56" s="65">
        <f t="shared" si="0"/>
        <v>405936.08</v>
      </c>
      <c r="G56" s="117"/>
      <c r="H56" s="117"/>
    </row>
    <row r="57" spans="1:8" x14ac:dyDescent="0.2">
      <c r="A57" s="24" t="s">
        <v>555</v>
      </c>
      <c r="B57" s="63" t="s">
        <v>531</v>
      </c>
      <c r="C57" s="26" t="s">
        <v>605</v>
      </c>
      <c r="D57" s="27">
        <v>529200</v>
      </c>
      <c r="E57" s="64">
        <v>34190.47</v>
      </c>
      <c r="F57" s="65">
        <f t="shared" si="0"/>
        <v>495009.53</v>
      </c>
      <c r="G57" s="117"/>
      <c r="H57" s="117"/>
    </row>
    <row r="58" spans="1:8" ht="45" x14ac:dyDescent="0.2">
      <c r="A58" s="51" t="s">
        <v>606</v>
      </c>
      <c r="B58" s="52" t="s">
        <v>531</v>
      </c>
      <c r="C58" s="53" t="s">
        <v>607</v>
      </c>
      <c r="D58" s="54">
        <v>157958459.41999999</v>
      </c>
      <c r="E58" s="55">
        <v>66147077.990000002</v>
      </c>
      <c r="F58" s="56">
        <f t="shared" si="0"/>
        <v>91811381.429999977</v>
      </c>
      <c r="G58" s="117"/>
      <c r="H58" s="117"/>
    </row>
    <row r="59" spans="1:8" ht="56.25" x14ac:dyDescent="0.2">
      <c r="A59" s="24" t="s">
        <v>535</v>
      </c>
      <c r="B59" s="63" t="s">
        <v>531</v>
      </c>
      <c r="C59" s="26" t="s">
        <v>608</v>
      </c>
      <c r="D59" s="27">
        <v>137294600.24000001</v>
      </c>
      <c r="E59" s="64">
        <v>59177806.950000003</v>
      </c>
      <c r="F59" s="65">
        <f t="shared" si="0"/>
        <v>78116793.290000007</v>
      </c>
      <c r="G59" s="117"/>
      <c r="H59" s="117"/>
    </row>
    <row r="60" spans="1:8" ht="22.5" x14ac:dyDescent="0.2">
      <c r="A60" s="24" t="s">
        <v>537</v>
      </c>
      <c r="B60" s="63" t="s">
        <v>531</v>
      </c>
      <c r="C60" s="26" t="s">
        <v>609</v>
      </c>
      <c r="D60" s="27">
        <v>137294600.24000001</v>
      </c>
      <c r="E60" s="64">
        <v>59177806.950000003</v>
      </c>
      <c r="F60" s="65">
        <f t="shared" si="0"/>
        <v>78116793.290000007</v>
      </c>
      <c r="G60" s="117"/>
      <c r="H60" s="117"/>
    </row>
    <row r="61" spans="1:8" ht="22.5" x14ac:dyDescent="0.2">
      <c r="A61" s="24" t="s">
        <v>539</v>
      </c>
      <c r="B61" s="63" t="s">
        <v>531</v>
      </c>
      <c r="C61" s="26" t="s">
        <v>610</v>
      </c>
      <c r="D61" s="27">
        <v>105959000</v>
      </c>
      <c r="E61" s="64">
        <v>46781608.640000001</v>
      </c>
      <c r="F61" s="65">
        <f t="shared" si="0"/>
        <v>59177391.359999999</v>
      </c>
      <c r="G61" s="117"/>
      <c r="H61" s="117"/>
    </row>
    <row r="62" spans="1:8" ht="33.75" x14ac:dyDescent="0.2">
      <c r="A62" s="24" t="s">
        <v>541</v>
      </c>
      <c r="B62" s="63" t="s">
        <v>531</v>
      </c>
      <c r="C62" s="26" t="s">
        <v>611</v>
      </c>
      <c r="D62" s="27">
        <v>425789.88</v>
      </c>
      <c r="E62" s="64">
        <v>345497.58</v>
      </c>
      <c r="F62" s="65">
        <f t="shared" si="0"/>
        <v>80292.299999999988</v>
      </c>
      <c r="G62" s="117"/>
      <c r="H62" s="117"/>
    </row>
    <row r="63" spans="1:8" ht="33.75" x14ac:dyDescent="0.2">
      <c r="A63" s="24" t="s">
        <v>545</v>
      </c>
      <c r="B63" s="63" t="s">
        <v>531</v>
      </c>
      <c r="C63" s="26" t="s">
        <v>612</v>
      </c>
      <c r="D63" s="27">
        <v>30909810.359999999</v>
      </c>
      <c r="E63" s="64">
        <v>12050700.73</v>
      </c>
      <c r="F63" s="65">
        <f t="shared" si="0"/>
        <v>18859109.629999999</v>
      </c>
      <c r="G63" s="117"/>
      <c r="H63" s="117"/>
    </row>
    <row r="64" spans="1:8" ht="22.5" x14ac:dyDescent="0.2">
      <c r="A64" s="24" t="s">
        <v>547</v>
      </c>
      <c r="B64" s="63" t="s">
        <v>531</v>
      </c>
      <c r="C64" s="26" t="s">
        <v>613</v>
      </c>
      <c r="D64" s="27">
        <v>20663859.18</v>
      </c>
      <c r="E64" s="64">
        <v>6969271.04</v>
      </c>
      <c r="F64" s="65">
        <f t="shared" si="0"/>
        <v>13694588.140000001</v>
      </c>
      <c r="G64" s="117"/>
      <c r="H64" s="117"/>
    </row>
    <row r="65" spans="1:8" ht="22.5" x14ac:dyDescent="0.2">
      <c r="A65" s="24" t="s">
        <v>549</v>
      </c>
      <c r="B65" s="63" t="s">
        <v>531</v>
      </c>
      <c r="C65" s="26" t="s">
        <v>614</v>
      </c>
      <c r="D65" s="27">
        <v>20663859.18</v>
      </c>
      <c r="E65" s="64">
        <v>6969271.04</v>
      </c>
      <c r="F65" s="65">
        <f t="shared" si="0"/>
        <v>13694588.140000001</v>
      </c>
      <c r="G65" s="117"/>
      <c r="H65" s="117"/>
    </row>
    <row r="66" spans="1:8" ht="22.5" x14ac:dyDescent="0.2">
      <c r="A66" s="24" t="s">
        <v>551</v>
      </c>
      <c r="B66" s="63" t="s">
        <v>531</v>
      </c>
      <c r="C66" s="26" t="s">
        <v>615</v>
      </c>
      <c r="D66" s="27">
        <v>2671455</v>
      </c>
      <c r="E66" s="64">
        <v>1074702.26</v>
      </c>
      <c r="F66" s="65">
        <f t="shared" si="0"/>
        <v>1596752.74</v>
      </c>
      <c r="G66" s="117"/>
      <c r="H66" s="117"/>
    </row>
    <row r="67" spans="1:8" ht="22.5" x14ac:dyDescent="0.2">
      <c r="A67" s="24" t="s">
        <v>553</v>
      </c>
      <c r="B67" s="63" t="s">
        <v>531</v>
      </c>
      <c r="C67" s="26" t="s">
        <v>616</v>
      </c>
      <c r="D67" s="27">
        <v>7949453.3099999996</v>
      </c>
      <c r="E67" s="64">
        <v>244600</v>
      </c>
      <c r="F67" s="65">
        <f t="shared" si="0"/>
        <v>7704853.3099999996</v>
      </c>
      <c r="G67" s="117"/>
      <c r="H67" s="117"/>
    </row>
    <row r="68" spans="1:8" x14ac:dyDescent="0.2">
      <c r="A68" s="24" t="s">
        <v>555</v>
      </c>
      <c r="B68" s="63" t="s">
        <v>531</v>
      </c>
      <c r="C68" s="26" t="s">
        <v>617</v>
      </c>
      <c r="D68" s="27">
        <v>3087745</v>
      </c>
      <c r="E68" s="64">
        <v>1467323.74</v>
      </c>
      <c r="F68" s="65">
        <f t="shared" si="0"/>
        <v>1620421.26</v>
      </c>
      <c r="G68" s="117"/>
      <c r="H68" s="117"/>
    </row>
    <row r="69" spans="1:8" x14ac:dyDescent="0.2">
      <c r="A69" s="24" t="s">
        <v>557</v>
      </c>
      <c r="B69" s="63" t="s">
        <v>531</v>
      </c>
      <c r="C69" s="26" t="s">
        <v>618</v>
      </c>
      <c r="D69" s="27">
        <v>6955205.8700000001</v>
      </c>
      <c r="E69" s="64">
        <v>4182645.04</v>
      </c>
      <c r="F69" s="65">
        <f t="shared" si="0"/>
        <v>2772560.83</v>
      </c>
      <c r="G69" s="117"/>
      <c r="H69" s="117"/>
    </row>
    <row r="70" spans="1:8" x14ac:dyDescent="0.2">
      <c r="A70" s="51" t="s">
        <v>619</v>
      </c>
      <c r="B70" s="52" t="s">
        <v>531</v>
      </c>
      <c r="C70" s="53" t="s">
        <v>620</v>
      </c>
      <c r="D70" s="54">
        <v>4900</v>
      </c>
      <c r="E70" s="55" t="s">
        <v>45</v>
      </c>
      <c r="F70" s="56">
        <f t="shared" si="0"/>
        <v>4900</v>
      </c>
      <c r="G70" s="117"/>
      <c r="H70" s="117"/>
    </row>
    <row r="71" spans="1:8" ht="22.5" x14ac:dyDescent="0.2">
      <c r="A71" s="24" t="s">
        <v>547</v>
      </c>
      <c r="B71" s="63" t="s">
        <v>531</v>
      </c>
      <c r="C71" s="26" t="s">
        <v>621</v>
      </c>
      <c r="D71" s="27">
        <v>4900</v>
      </c>
      <c r="E71" s="64" t="s">
        <v>45</v>
      </c>
      <c r="F71" s="65">
        <f t="shared" si="0"/>
        <v>4900</v>
      </c>
      <c r="G71" s="117"/>
      <c r="H71" s="117"/>
    </row>
    <row r="72" spans="1:8" ht="22.5" x14ac:dyDescent="0.2">
      <c r="A72" s="24" t="s">
        <v>549</v>
      </c>
      <c r="B72" s="63" t="s">
        <v>531</v>
      </c>
      <c r="C72" s="26" t="s">
        <v>622</v>
      </c>
      <c r="D72" s="27">
        <v>4900</v>
      </c>
      <c r="E72" s="64" t="s">
        <v>45</v>
      </c>
      <c r="F72" s="65">
        <f t="shared" si="0"/>
        <v>4900</v>
      </c>
      <c r="G72" s="117"/>
      <c r="H72" s="117"/>
    </row>
    <row r="73" spans="1:8" x14ac:dyDescent="0.2">
      <c r="A73" s="24" t="s">
        <v>555</v>
      </c>
      <c r="B73" s="63" t="s">
        <v>531</v>
      </c>
      <c r="C73" s="26" t="s">
        <v>623</v>
      </c>
      <c r="D73" s="27">
        <v>4900</v>
      </c>
      <c r="E73" s="64" t="s">
        <v>45</v>
      </c>
      <c r="F73" s="65">
        <f t="shared" si="0"/>
        <v>4900</v>
      </c>
      <c r="G73" s="117"/>
      <c r="H73" s="117"/>
    </row>
    <row r="74" spans="1:8" ht="33.75" x14ac:dyDescent="0.2">
      <c r="A74" s="51" t="s">
        <v>624</v>
      </c>
      <c r="B74" s="52" t="s">
        <v>531</v>
      </c>
      <c r="C74" s="53" t="s">
        <v>625</v>
      </c>
      <c r="D74" s="54">
        <v>24301600</v>
      </c>
      <c r="E74" s="55">
        <v>12982211.630000001</v>
      </c>
      <c r="F74" s="56">
        <f t="shared" si="0"/>
        <v>11319388.369999999</v>
      </c>
      <c r="G74" s="117"/>
      <c r="H74" s="117"/>
    </row>
    <row r="75" spans="1:8" ht="56.25" x14ac:dyDescent="0.2">
      <c r="A75" s="24" t="s">
        <v>535</v>
      </c>
      <c r="B75" s="63" t="s">
        <v>531</v>
      </c>
      <c r="C75" s="26" t="s">
        <v>626</v>
      </c>
      <c r="D75" s="27">
        <v>23216400</v>
      </c>
      <c r="E75" s="64">
        <v>12616820.58</v>
      </c>
      <c r="F75" s="65">
        <f t="shared" si="0"/>
        <v>10599579.42</v>
      </c>
      <c r="G75" s="117"/>
      <c r="H75" s="117"/>
    </row>
    <row r="76" spans="1:8" ht="22.5" x14ac:dyDescent="0.2">
      <c r="A76" s="24" t="s">
        <v>537</v>
      </c>
      <c r="B76" s="63" t="s">
        <v>531</v>
      </c>
      <c r="C76" s="26" t="s">
        <v>627</v>
      </c>
      <c r="D76" s="27">
        <v>23216400</v>
      </c>
      <c r="E76" s="64">
        <v>12616820.58</v>
      </c>
      <c r="F76" s="65">
        <f t="shared" si="0"/>
        <v>10599579.42</v>
      </c>
      <c r="G76" s="117"/>
      <c r="H76" s="117"/>
    </row>
    <row r="77" spans="1:8" ht="22.5" x14ac:dyDescent="0.2">
      <c r="A77" s="24" t="s">
        <v>539</v>
      </c>
      <c r="B77" s="63" t="s">
        <v>531</v>
      </c>
      <c r="C77" s="26" t="s">
        <v>628</v>
      </c>
      <c r="D77" s="27">
        <v>18119200</v>
      </c>
      <c r="E77" s="64">
        <v>10159734.949999999</v>
      </c>
      <c r="F77" s="65">
        <f t="shared" si="0"/>
        <v>7959465.0500000007</v>
      </c>
      <c r="G77" s="117"/>
      <c r="H77" s="117"/>
    </row>
    <row r="78" spans="1:8" ht="33.75" x14ac:dyDescent="0.2">
      <c r="A78" s="24" t="s">
        <v>545</v>
      </c>
      <c r="B78" s="63" t="s">
        <v>531</v>
      </c>
      <c r="C78" s="26" t="s">
        <v>629</v>
      </c>
      <c r="D78" s="27">
        <v>5097200</v>
      </c>
      <c r="E78" s="64">
        <v>2457085.63</v>
      </c>
      <c r="F78" s="65">
        <f t="shared" si="0"/>
        <v>2640114.37</v>
      </c>
      <c r="G78" s="117"/>
      <c r="H78" s="117"/>
    </row>
    <row r="79" spans="1:8" ht="22.5" x14ac:dyDescent="0.2">
      <c r="A79" s="24" t="s">
        <v>547</v>
      </c>
      <c r="B79" s="63" t="s">
        <v>531</v>
      </c>
      <c r="C79" s="26" t="s">
        <v>630</v>
      </c>
      <c r="D79" s="27">
        <v>1085200</v>
      </c>
      <c r="E79" s="64">
        <v>365391.05</v>
      </c>
      <c r="F79" s="65">
        <f t="shared" ref="F79:F142" si="1">IF(OR(D79="-",IF(E79="-",0,E79)&gt;=IF(D79="-",0,D79)),"-",IF(D79="-",0,D79)-IF(E79="-",0,E79))</f>
        <v>719808.95</v>
      </c>
      <c r="G79" s="117"/>
      <c r="H79" s="117"/>
    </row>
    <row r="80" spans="1:8" ht="22.5" x14ac:dyDescent="0.2">
      <c r="A80" s="24" t="s">
        <v>549</v>
      </c>
      <c r="B80" s="63" t="s">
        <v>531</v>
      </c>
      <c r="C80" s="26" t="s">
        <v>631</v>
      </c>
      <c r="D80" s="27">
        <v>1085200</v>
      </c>
      <c r="E80" s="64">
        <v>365391.05</v>
      </c>
      <c r="F80" s="65">
        <f t="shared" si="1"/>
        <v>719808.95</v>
      </c>
      <c r="G80" s="117"/>
      <c r="H80" s="117"/>
    </row>
    <row r="81" spans="1:8" ht="22.5" x14ac:dyDescent="0.2">
      <c r="A81" s="24" t="s">
        <v>551</v>
      </c>
      <c r="B81" s="63" t="s">
        <v>531</v>
      </c>
      <c r="C81" s="26" t="s">
        <v>632</v>
      </c>
      <c r="D81" s="27">
        <v>637037</v>
      </c>
      <c r="E81" s="64">
        <v>259964.56</v>
      </c>
      <c r="F81" s="65">
        <f t="shared" si="1"/>
        <v>377072.44</v>
      </c>
      <c r="G81" s="117"/>
      <c r="H81" s="117"/>
    </row>
    <row r="82" spans="1:8" x14ac:dyDescent="0.2">
      <c r="A82" s="24" t="s">
        <v>555</v>
      </c>
      <c r="B82" s="63" t="s">
        <v>531</v>
      </c>
      <c r="C82" s="26" t="s">
        <v>633</v>
      </c>
      <c r="D82" s="27">
        <v>408295</v>
      </c>
      <c r="E82" s="64">
        <v>79122.570000000007</v>
      </c>
      <c r="F82" s="65">
        <f t="shared" si="1"/>
        <v>329172.43</v>
      </c>
      <c r="G82" s="117"/>
      <c r="H82" s="117"/>
    </row>
    <row r="83" spans="1:8" x14ac:dyDescent="0.2">
      <c r="A83" s="24" t="s">
        <v>557</v>
      </c>
      <c r="B83" s="63" t="s">
        <v>531</v>
      </c>
      <c r="C83" s="26" t="s">
        <v>634</v>
      </c>
      <c r="D83" s="27">
        <v>39868</v>
      </c>
      <c r="E83" s="64">
        <v>26303.919999999998</v>
      </c>
      <c r="F83" s="65">
        <f t="shared" si="1"/>
        <v>13564.080000000002</v>
      </c>
      <c r="G83" s="117"/>
      <c r="H83" s="117"/>
    </row>
    <row r="84" spans="1:8" x14ac:dyDescent="0.2">
      <c r="A84" s="51" t="s">
        <v>635</v>
      </c>
      <c r="B84" s="52" t="s">
        <v>531</v>
      </c>
      <c r="C84" s="53" t="s">
        <v>636</v>
      </c>
      <c r="D84" s="54">
        <v>500000</v>
      </c>
      <c r="E84" s="55" t="s">
        <v>45</v>
      </c>
      <c r="F84" s="56">
        <f t="shared" si="1"/>
        <v>500000</v>
      </c>
      <c r="G84" s="117"/>
      <c r="H84" s="117"/>
    </row>
    <row r="85" spans="1:8" x14ac:dyDescent="0.2">
      <c r="A85" s="24" t="s">
        <v>573</v>
      </c>
      <c r="B85" s="63" t="s">
        <v>531</v>
      </c>
      <c r="C85" s="26" t="s">
        <v>637</v>
      </c>
      <c r="D85" s="27">
        <v>500000</v>
      </c>
      <c r="E85" s="64" t="s">
        <v>45</v>
      </c>
      <c r="F85" s="65">
        <f t="shared" si="1"/>
        <v>500000</v>
      </c>
      <c r="G85" s="117"/>
      <c r="H85" s="117"/>
    </row>
    <row r="86" spans="1:8" x14ac:dyDescent="0.2">
      <c r="A86" s="24" t="s">
        <v>587</v>
      </c>
      <c r="B86" s="63" t="s">
        <v>531</v>
      </c>
      <c r="C86" s="26" t="s">
        <v>638</v>
      </c>
      <c r="D86" s="27">
        <v>500000</v>
      </c>
      <c r="E86" s="64" t="s">
        <v>45</v>
      </c>
      <c r="F86" s="65">
        <f t="shared" si="1"/>
        <v>500000</v>
      </c>
      <c r="G86" s="117"/>
      <c r="H86" s="117"/>
    </row>
    <row r="87" spans="1:8" x14ac:dyDescent="0.2">
      <c r="A87" s="51" t="s">
        <v>639</v>
      </c>
      <c r="B87" s="52" t="s">
        <v>531</v>
      </c>
      <c r="C87" s="53" t="s">
        <v>640</v>
      </c>
      <c r="D87" s="54">
        <v>577708.85</v>
      </c>
      <c r="E87" s="55" t="s">
        <v>45</v>
      </c>
      <c r="F87" s="56">
        <f t="shared" si="1"/>
        <v>577708.85</v>
      </c>
      <c r="G87" s="117"/>
      <c r="H87" s="117"/>
    </row>
    <row r="88" spans="1:8" x14ac:dyDescent="0.2">
      <c r="A88" s="24" t="s">
        <v>573</v>
      </c>
      <c r="B88" s="63" t="s">
        <v>531</v>
      </c>
      <c r="C88" s="26" t="s">
        <v>641</v>
      </c>
      <c r="D88" s="27">
        <v>577708.85</v>
      </c>
      <c r="E88" s="64" t="s">
        <v>45</v>
      </c>
      <c r="F88" s="65">
        <f t="shared" si="1"/>
        <v>577708.85</v>
      </c>
      <c r="G88" s="117"/>
      <c r="H88" s="117"/>
    </row>
    <row r="89" spans="1:8" x14ac:dyDescent="0.2">
      <c r="A89" s="24" t="s">
        <v>585</v>
      </c>
      <c r="B89" s="63" t="s">
        <v>531</v>
      </c>
      <c r="C89" s="26" t="s">
        <v>642</v>
      </c>
      <c r="D89" s="27">
        <v>577708.85</v>
      </c>
      <c r="E89" s="64" t="s">
        <v>45</v>
      </c>
      <c r="F89" s="65">
        <f t="shared" si="1"/>
        <v>577708.85</v>
      </c>
      <c r="G89" s="117"/>
      <c r="H89" s="117"/>
    </row>
    <row r="90" spans="1:8" x14ac:dyDescent="0.2">
      <c r="A90" s="51" t="s">
        <v>643</v>
      </c>
      <c r="B90" s="52" t="s">
        <v>531</v>
      </c>
      <c r="C90" s="53" t="s">
        <v>644</v>
      </c>
      <c r="D90" s="54">
        <v>73909563.989999995</v>
      </c>
      <c r="E90" s="55">
        <v>36749648.780000001</v>
      </c>
      <c r="F90" s="56">
        <f t="shared" si="1"/>
        <v>37159915.209999993</v>
      </c>
      <c r="G90" s="117"/>
      <c r="H90" s="117"/>
    </row>
    <row r="91" spans="1:8" ht="56.25" x14ac:dyDescent="0.2">
      <c r="A91" s="24" t="s">
        <v>535</v>
      </c>
      <c r="B91" s="63" t="s">
        <v>531</v>
      </c>
      <c r="C91" s="26" t="s">
        <v>645</v>
      </c>
      <c r="D91" s="27">
        <v>17194115.100000001</v>
      </c>
      <c r="E91" s="64">
        <v>8973500.6600000001</v>
      </c>
      <c r="F91" s="65">
        <f t="shared" si="1"/>
        <v>8220614.4400000013</v>
      </c>
      <c r="G91" s="117"/>
      <c r="H91" s="117"/>
    </row>
    <row r="92" spans="1:8" ht="22.5" x14ac:dyDescent="0.2">
      <c r="A92" s="24" t="s">
        <v>537</v>
      </c>
      <c r="B92" s="63" t="s">
        <v>531</v>
      </c>
      <c r="C92" s="26" t="s">
        <v>646</v>
      </c>
      <c r="D92" s="27">
        <v>17194115.100000001</v>
      </c>
      <c r="E92" s="64">
        <v>8973500.6600000001</v>
      </c>
      <c r="F92" s="65">
        <f t="shared" si="1"/>
        <v>8220614.4400000013</v>
      </c>
      <c r="G92" s="117"/>
      <c r="H92" s="117"/>
    </row>
    <row r="93" spans="1:8" ht="22.5" x14ac:dyDescent="0.2">
      <c r="A93" s="24" t="s">
        <v>539</v>
      </c>
      <c r="B93" s="63" t="s">
        <v>531</v>
      </c>
      <c r="C93" s="26" t="s">
        <v>647</v>
      </c>
      <c r="D93" s="27">
        <v>10432945.1</v>
      </c>
      <c r="E93" s="64">
        <v>5812145.9800000004</v>
      </c>
      <c r="F93" s="65">
        <f t="shared" si="1"/>
        <v>4620799.1199999992</v>
      </c>
      <c r="G93" s="117"/>
      <c r="H93" s="117"/>
    </row>
    <row r="94" spans="1:8" ht="33.75" x14ac:dyDescent="0.2">
      <c r="A94" s="24" t="s">
        <v>541</v>
      </c>
      <c r="B94" s="63" t="s">
        <v>531</v>
      </c>
      <c r="C94" s="26" t="s">
        <v>648</v>
      </c>
      <c r="D94" s="27">
        <v>7240</v>
      </c>
      <c r="E94" s="64">
        <v>5340</v>
      </c>
      <c r="F94" s="65">
        <f t="shared" si="1"/>
        <v>1900</v>
      </c>
      <c r="G94" s="117"/>
      <c r="H94" s="117"/>
    </row>
    <row r="95" spans="1:8" ht="22.5" x14ac:dyDescent="0.2">
      <c r="A95" s="24" t="s">
        <v>543</v>
      </c>
      <c r="B95" s="63" t="s">
        <v>531</v>
      </c>
      <c r="C95" s="26" t="s">
        <v>649</v>
      </c>
      <c r="D95" s="27">
        <v>3600000</v>
      </c>
      <c r="E95" s="64">
        <v>1665000</v>
      </c>
      <c r="F95" s="65">
        <f t="shared" si="1"/>
        <v>1935000</v>
      </c>
      <c r="G95" s="117"/>
      <c r="H95" s="117"/>
    </row>
    <row r="96" spans="1:8" ht="33.75" x14ac:dyDescent="0.2">
      <c r="A96" s="24" t="s">
        <v>545</v>
      </c>
      <c r="B96" s="63" t="s">
        <v>531</v>
      </c>
      <c r="C96" s="26" t="s">
        <v>650</v>
      </c>
      <c r="D96" s="27">
        <v>3153930</v>
      </c>
      <c r="E96" s="64">
        <v>1491014.68</v>
      </c>
      <c r="F96" s="65">
        <f t="shared" si="1"/>
        <v>1662915.32</v>
      </c>
      <c r="G96" s="117"/>
      <c r="H96" s="117"/>
    </row>
    <row r="97" spans="1:8" ht="22.5" x14ac:dyDescent="0.2">
      <c r="A97" s="24" t="s">
        <v>547</v>
      </c>
      <c r="B97" s="63" t="s">
        <v>531</v>
      </c>
      <c r="C97" s="26" t="s">
        <v>651</v>
      </c>
      <c r="D97" s="27">
        <v>18028770.100000001</v>
      </c>
      <c r="E97" s="64">
        <v>5328733.1500000004</v>
      </c>
      <c r="F97" s="65">
        <f t="shared" si="1"/>
        <v>12700036.950000001</v>
      </c>
      <c r="G97" s="117"/>
      <c r="H97" s="117"/>
    </row>
    <row r="98" spans="1:8" ht="22.5" x14ac:dyDescent="0.2">
      <c r="A98" s="24" t="s">
        <v>549</v>
      </c>
      <c r="B98" s="63" t="s">
        <v>531</v>
      </c>
      <c r="C98" s="26" t="s">
        <v>652</v>
      </c>
      <c r="D98" s="27">
        <v>18028770.100000001</v>
      </c>
      <c r="E98" s="64">
        <v>5328733.1500000004</v>
      </c>
      <c r="F98" s="65">
        <f t="shared" si="1"/>
        <v>12700036.950000001</v>
      </c>
      <c r="G98" s="117"/>
      <c r="H98" s="117"/>
    </row>
    <row r="99" spans="1:8" ht="22.5" x14ac:dyDescent="0.2">
      <c r="A99" s="24" t="s">
        <v>551</v>
      </c>
      <c r="B99" s="63" t="s">
        <v>531</v>
      </c>
      <c r="C99" s="26" t="s">
        <v>653</v>
      </c>
      <c r="D99" s="27">
        <v>3753721</v>
      </c>
      <c r="E99" s="64">
        <v>611524</v>
      </c>
      <c r="F99" s="65">
        <f t="shared" si="1"/>
        <v>3142197</v>
      </c>
      <c r="G99" s="117"/>
      <c r="H99" s="117"/>
    </row>
    <row r="100" spans="1:8" x14ac:dyDescent="0.2">
      <c r="A100" s="24" t="s">
        <v>555</v>
      </c>
      <c r="B100" s="63" t="s">
        <v>531</v>
      </c>
      <c r="C100" s="26" t="s">
        <v>654</v>
      </c>
      <c r="D100" s="27">
        <v>12695437.1</v>
      </c>
      <c r="E100" s="64">
        <v>3513177.77</v>
      </c>
      <c r="F100" s="65">
        <f t="shared" si="1"/>
        <v>9182259.3300000001</v>
      </c>
      <c r="G100" s="117"/>
      <c r="H100" s="117"/>
    </row>
    <row r="101" spans="1:8" x14ac:dyDescent="0.2">
      <c r="A101" s="24" t="s">
        <v>557</v>
      </c>
      <c r="B101" s="63" t="s">
        <v>531</v>
      </c>
      <c r="C101" s="26" t="s">
        <v>655</v>
      </c>
      <c r="D101" s="27">
        <v>1579612</v>
      </c>
      <c r="E101" s="64">
        <v>1204031.3799999999</v>
      </c>
      <c r="F101" s="65">
        <f t="shared" si="1"/>
        <v>375580.62000000011</v>
      </c>
      <c r="G101" s="117"/>
      <c r="H101" s="117"/>
    </row>
    <row r="102" spans="1:8" x14ac:dyDescent="0.2">
      <c r="A102" s="24" t="s">
        <v>559</v>
      </c>
      <c r="B102" s="63" t="s">
        <v>531</v>
      </c>
      <c r="C102" s="26" t="s">
        <v>656</v>
      </c>
      <c r="D102" s="27">
        <v>3684.9</v>
      </c>
      <c r="E102" s="64">
        <v>3684.9</v>
      </c>
      <c r="F102" s="65" t="str">
        <f t="shared" si="1"/>
        <v>-</v>
      </c>
      <c r="G102" s="117"/>
      <c r="H102" s="117"/>
    </row>
    <row r="103" spans="1:8" ht="22.5" x14ac:dyDescent="0.2">
      <c r="A103" s="24" t="s">
        <v>561</v>
      </c>
      <c r="B103" s="63" t="s">
        <v>531</v>
      </c>
      <c r="C103" s="26" t="s">
        <v>657</v>
      </c>
      <c r="D103" s="27">
        <v>3684.9</v>
      </c>
      <c r="E103" s="64">
        <v>3684.9</v>
      </c>
      <c r="F103" s="65" t="str">
        <f t="shared" si="1"/>
        <v>-</v>
      </c>
      <c r="G103" s="117"/>
      <c r="H103" s="117"/>
    </row>
    <row r="104" spans="1:8" ht="22.5" x14ac:dyDescent="0.2">
      <c r="A104" s="24" t="s">
        <v>563</v>
      </c>
      <c r="B104" s="63" t="s">
        <v>531</v>
      </c>
      <c r="C104" s="26" t="s">
        <v>658</v>
      </c>
      <c r="D104" s="27">
        <v>3684.9</v>
      </c>
      <c r="E104" s="64">
        <v>3684.9</v>
      </c>
      <c r="F104" s="65" t="str">
        <f t="shared" si="1"/>
        <v>-</v>
      </c>
      <c r="G104" s="117"/>
      <c r="H104" s="117"/>
    </row>
    <row r="105" spans="1:8" ht="22.5" x14ac:dyDescent="0.2">
      <c r="A105" s="24" t="s">
        <v>565</v>
      </c>
      <c r="B105" s="63" t="s">
        <v>531</v>
      </c>
      <c r="C105" s="26" t="s">
        <v>659</v>
      </c>
      <c r="D105" s="27">
        <v>36551900</v>
      </c>
      <c r="E105" s="64">
        <v>20510100</v>
      </c>
      <c r="F105" s="65">
        <f t="shared" si="1"/>
        <v>16041800</v>
      </c>
      <c r="G105" s="117"/>
      <c r="H105" s="117"/>
    </row>
    <row r="106" spans="1:8" x14ac:dyDescent="0.2">
      <c r="A106" s="24" t="s">
        <v>567</v>
      </c>
      <c r="B106" s="63" t="s">
        <v>531</v>
      </c>
      <c r="C106" s="26" t="s">
        <v>660</v>
      </c>
      <c r="D106" s="27">
        <v>36551900</v>
      </c>
      <c r="E106" s="64">
        <v>20510100</v>
      </c>
      <c r="F106" s="65">
        <f t="shared" si="1"/>
        <v>16041800</v>
      </c>
      <c r="G106" s="117"/>
      <c r="H106" s="117"/>
    </row>
    <row r="107" spans="1:8" ht="45" x14ac:dyDescent="0.2">
      <c r="A107" s="24" t="s">
        <v>569</v>
      </c>
      <c r="B107" s="63" t="s">
        <v>531</v>
      </c>
      <c r="C107" s="26" t="s">
        <v>661</v>
      </c>
      <c r="D107" s="27">
        <v>36051900</v>
      </c>
      <c r="E107" s="64">
        <v>20510100</v>
      </c>
      <c r="F107" s="65">
        <f t="shared" si="1"/>
        <v>15541800</v>
      </c>
      <c r="G107" s="117"/>
      <c r="H107" s="117"/>
    </row>
    <row r="108" spans="1:8" x14ac:dyDescent="0.2">
      <c r="A108" s="24" t="s">
        <v>571</v>
      </c>
      <c r="B108" s="63" t="s">
        <v>531</v>
      </c>
      <c r="C108" s="26" t="s">
        <v>662</v>
      </c>
      <c r="D108" s="27">
        <v>500000</v>
      </c>
      <c r="E108" s="64" t="s">
        <v>45</v>
      </c>
      <c r="F108" s="65">
        <f t="shared" si="1"/>
        <v>500000</v>
      </c>
      <c r="G108" s="117"/>
      <c r="H108" s="117"/>
    </row>
    <row r="109" spans="1:8" x14ac:dyDescent="0.2">
      <c r="A109" s="24" t="s">
        <v>573</v>
      </c>
      <c r="B109" s="63" t="s">
        <v>531</v>
      </c>
      <c r="C109" s="26" t="s">
        <v>663</v>
      </c>
      <c r="D109" s="27">
        <v>2131093.89</v>
      </c>
      <c r="E109" s="64">
        <v>1933630.07</v>
      </c>
      <c r="F109" s="65">
        <f t="shared" si="1"/>
        <v>197463.82000000007</v>
      </c>
      <c r="G109" s="117"/>
      <c r="H109" s="117"/>
    </row>
    <row r="110" spans="1:8" x14ac:dyDescent="0.2">
      <c r="A110" s="24" t="s">
        <v>575</v>
      </c>
      <c r="B110" s="63" t="s">
        <v>531</v>
      </c>
      <c r="C110" s="26" t="s">
        <v>664</v>
      </c>
      <c r="D110" s="27">
        <v>1852675.88</v>
      </c>
      <c r="E110" s="64">
        <v>1777062.06</v>
      </c>
      <c r="F110" s="65">
        <f t="shared" si="1"/>
        <v>75613.819999999832</v>
      </c>
      <c r="G110" s="117"/>
      <c r="H110" s="117"/>
    </row>
    <row r="111" spans="1:8" ht="22.5" x14ac:dyDescent="0.2">
      <c r="A111" s="24" t="s">
        <v>577</v>
      </c>
      <c r="B111" s="63" t="s">
        <v>531</v>
      </c>
      <c r="C111" s="26" t="s">
        <v>665</v>
      </c>
      <c r="D111" s="27">
        <v>1852675.88</v>
      </c>
      <c r="E111" s="64">
        <v>1777062.06</v>
      </c>
      <c r="F111" s="65">
        <f t="shared" si="1"/>
        <v>75613.819999999832</v>
      </c>
      <c r="G111" s="117"/>
      <c r="H111" s="117"/>
    </row>
    <row r="112" spans="1:8" x14ac:dyDescent="0.2">
      <c r="A112" s="24" t="s">
        <v>579</v>
      </c>
      <c r="B112" s="63" t="s">
        <v>531</v>
      </c>
      <c r="C112" s="26" t="s">
        <v>666</v>
      </c>
      <c r="D112" s="27">
        <v>278418.01</v>
      </c>
      <c r="E112" s="64">
        <v>156568.01</v>
      </c>
      <c r="F112" s="65">
        <f t="shared" si="1"/>
        <v>121850</v>
      </c>
      <c r="G112" s="117"/>
      <c r="H112" s="117"/>
    </row>
    <row r="113" spans="1:8" x14ac:dyDescent="0.2">
      <c r="A113" s="24" t="s">
        <v>581</v>
      </c>
      <c r="B113" s="63" t="s">
        <v>531</v>
      </c>
      <c r="C113" s="26" t="s">
        <v>667</v>
      </c>
      <c r="D113" s="27">
        <v>600</v>
      </c>
      <c r="E113" s="64">
        <v>600</v>
      </c>
      <c r="F113" s="65" t="str">
        <f t="shared" si="1"/>
        <v>-</v>
      </c>
      <c r="G113" s="117"/>
      <c r="H113" s="117"/>
    </row>
    <row r="114" spans="1:8" x14ac:dyDescent="0.2">
      <c r="A114" s="24" t="s">
        <v>583</v>
      </c>
      <c r="B114" s="63" t="s">
        <v>531</v>
      </c>
      <c r="C114" s="26" t="s">
        <v>668</v>
      </c>
      <c r="D114" s="27">
        <v>277818.01</v>
      </c>
      <c r="E114" s="64">
        <v>155968.01</v>
      </c>
      <c r="F114" s="65">
        <f t="shared" si="1"/>
        <v>121850</v>
      </c>
      <c r="G114" s="117"/>
      <c r="H114" s="117"/>
    </row>
    <row r="115" spans="1:8" x14ac:dyDescent="0.2">
      <c r="A115" s="51" t="s">
        <v>669</v>
      </c>
      <c r="B115" s="52" t="s">
        <v>531</v>
      </c>
      <c r="C115" s="53" t="s">
        <v>670</v>
      </c>
      <c r="D115" s="54">
        <v>1549000</v>
      </c>
      <c r="E115" s="55">
        <v>701263.73</v>
      </c>
      <c r="F115" s="56">
        <f t="shared" si="1"/>
        <v>847736.27</v>
      </c>
      <c r="G115" s="117"/>
      <c r="H115" s="117"/>
    </row>
    <row r="116" spans="1:8" ht="56.25" x14ac:dyDescent="0.2">
      <c r="A116" s="24" t="s">
        <v>535</v>
      </c>
      <c r="B116" s="63" t="s">
        <v>531</v>
      </c>
      <c r="C116" s="26" t="s">
        <v>671</v>
      </c>
      <c r="D116" s="27">
        <v>1549000</v>
      </c>
      <c r="E116" s="64">
        <v>701263.73</v>
      </c>
      <c r="F116" s="65">
        <f t="shared" si="1"/>
        <v>847736.27</v>
      </c>
      <c r="G116" s="117"/>
      <c r="H116" s="117"/>
    </row>
    <row r="117" spans="1:8" ht="22.5" x14ac:dyDescent="0.2">
      <c r="A117" s="24" t="s">
        <v>537</v>
      </c>
      <c r="B117" s="63" t="s">
        <v>531</v>
      </c>
      <c r="C117" s="26" t="s">
        <v>672</v>
      </c>
      <c r="D117" s="27">
        <v>1549000</v>
      </c>
      <c r="E117" s="64">
        <v>701263.73</v>
      </c>
      <c r="F117" s="65">
        <f t="shared" si="1"/>
        <v>847736.27</v>
      </c>
      <c r="G117" s="117"/>
      <c r="H117" s="117"/>
    </row>
    <row r="118" spans="1:8" ht="22.5" x14ac:dyDescent="0.2">
      <c r="A118" s="24" t="s">
        <v>539</v>
      </c>
      <c r="B118" s="63" t="s">
        <v>531</v>
      </c>
      <c r="C118" s="26" t="s">
        <v>673</v>
      </c>
      <c r="D118" s="27">
        <v>1177835.9099999999</v>
      </c>
      <c r="E118" s="64">
        <v>541878.5</v>
      </c>
      <c r="F118" s="65">
        <f t="shared" si="1"/>
        <v>635957.40999999992</v>
      </c>
      <c r="G118" s="117"/>
      <c r="H118" s="117"/>
    </row>
    <row r="119" spans="1:8" ht="33.75" x14ac:dyDescent="0.2">
      <c r="A119" s="24" t="s">
        <v>545</v>
      </c>
      <c r="B119" s="63" t="s">
        <v>531</v>
      </c>
      <c r="C119" s="26" t="s">
        <v>674</v>
      </c>
      <c r="D119" s="27">
        <v>371164.09</v>
      </c>
      <c r="E119" s="64">
        <v>159385.23000000001</v>
      </c>
      <c r="F119" s="65">
        <f t="shared" si="1"/>
        <v>211778.86000000002</v>
      </c>
      <c r="G119" s="117"/>
      <c r="H119" s="117"/>
    </row>
    <row r="120" spans="1:8" x14ac:dyDescent="0.2">
      <c r="A120" s="51" t="s">
        <v>675</v>
      </c>
      <c r="B120" s="52" t="s">
        <v>531</v>
      </c>
      <c r="C120" s="53" t="s">
        <v>676</v>
      </c>
      <c r="D120" s="54">
        <v>1549000</v>
      </c>
      <c r="E120" s="55">
        <v>701263.73</v>
      </c>
      <c r="F120" s="56">
        <f t="shared" si="1"/>
        <v>847736.27</v>
      </c>
      <c r="G120" s="117"/>
      <c r="H120" s="117"/>
    </row>
    <row r="121" spans="1:8" ht="56.25" x14ac:dyDescent="0.2">
      <c r="A121" s="24" t="s">
        <v>535</v>
      </c>
      <c r="B121" s="63" t="s">
        <v>531</v>
      </c>
      <c r="C121" s="26" t="s">
        <v>677</v>
      </c>
      <c r="D121" s="27">
        <v>1549000</v>
      </c>
      <c r="E121" s="64">
        <v>701263.73</v>
      </c>
      <c r="F121" s="65">
        <f t="shared" si="1"/>
        <v>847736.27</v>
      </c>
      <c r="G121" s="117"/>
      <c r="H121" s="117"/>
    </row>
    <row r="122" spans="1:8" ht="22.5" x14ac:dyDescent="0.2">
      <c r="A122" s="24" t="s">
        <v>537</v>
      </c>
      <c r="B122" s="63" t="s">
        <v>531</v>
      </c>
      <c r="C122" s="26" t="s">
        <v>678</v>
      </c>
      <c r="D122" s="27">
        <v>1549000</v>
      </c>
      <c r="E122" s="64">
        <v>701263.73</v>
      </c>
      <c r="F122" s="65">
        <f t="shared" si="1"/>
        <v>847736.27</v>
      </c>
      <c r="G122" s="117"/>
      <c r="H122" s="117"/>
    </row>
    <row r="123" spans="1:8" ht="22.5" x14ac:dyDescent="0.2">
      <c r="A123" s="24" t="s">
        <v>539</v>
      </c>
      <c r="B123" s="63" t="s">
        <v>531</v>
      </c>
      <c r="C123" s="26" t="s">
        <v>679</v>
      </c>
      <c r="D123" s="27">
        <v>1177835.9099999999</v>
      </c>
      <c r="E123" s="64">
        <v>541878.5</v>
      </c>
      <c r="F123" s="65">
        <f t="shared" si="1"/>
        <v>635957.40999999992</v>
      </c>
      <c r="G123" s="117"/>
      <c r="H123" s="117"/>
    </row>
    <row r="124" spans="1:8" ht="33.75" x14ac:dyDescent="0.2">
      <c r="A124" s="24" t="s">
        <v>545</v>
      </c>
      <c r="B124" s="63" t="s">
        <v>531</v>
      </c>
      <c r="C124" s="26" t="s">
        <v>680</v>
      </c>
      <c r="D124" s="27">
        <v>371164.09</v>
      </c>
      <c r="E124" s="64">
        <v>159385.23000000001</v>
      </c>
      <c r="F124" s="65">
        <f t="shared" si="1"/>
        <v>211778.86000000002</v>
      </c>
      <c r="G124" s="117"/>
      <c r="H124" s="117"/>
    </row>
    <row r="125" spans="1:8" ht="22.5" x14ac:dyDescent="0.2">
      <c r="A125" s="51" t="s">
        <v>681</v>
      </c>
      <c r="B125" s="52" t="s">
        <v>531</v>
      </c>
      <c r="C125" s="53" t="s">
        <v>682</v>
      </c>
      <c r="D125" s="54">
        <v>34955910.399999999</v>
      </c>
      <c r="E125" s="55">
        <v>18216369.98</v>
      </c>
      <c r="F125" s="56">
        <f t="shared" si="1"/>
        <v>16739540.419999998</v>
      </c>
      <c r="G125" s="117"/>
      <c r="H125" s="117"/>
    </row>
    <row r="126" spans="1:8" ht="56.25" x14ac:dyDescent="0.2">
      <c r="A126" s="24" t="s">
        <v>535</v>
      </c>
      <c r="B126" s="63" t="s">
        <v>531</v>
      </c>
      <c r="C126" s="26" t="s">
        <v>683</v>
      </c>
      <c r="D126" s="27">
        <v>15793100</v>
      </c>
      <c r="E126" s="64">
        <v>8659953.2400000002</v>
      </c>
      <c r="F126" s="65">
        <f t="shared" si="1"/>
        <v>7133146.7599999998</v>
      </c>
      <c r="G126" s="117"/>
      <c r="H126" s="117"/>
    </row>
    <row r="127" spans="1:8" ht="22.5" x14ac:dyDescent="0.2">
      <c r="A127" s="24" t="s">
        <v>537</v>
      </c>
      <c r="B127" s="63" t="s">
        <v>531</v>
      </c>
      <c r="C127" s="26" t="s">
        <v>684</v>
      </c>
      <c r="D127" s="27">
        <v>15793100</v>
      </c>
      <c r="E127" s="64">
        <v>8659953.2400000002</v>
      </c>
      <c r="F127" s="65">
        <f t="shared" si="1"/>
        <v>7133146.7599999998</v>
      </c>
      <c r="G127" s="117"/>
      <c r="H127" s="117"/>
    </row>
    <row r="128" spans="1:8" ht="22.5" x14ac:dyDescent="0.2">
      <c r="A128" s="24" t="s">
        <v>539</v>
      </c>
      <c r="B128" s="63" t="s">
        <v>531</v>
      </c>
      <c r="C128" s="26" t="s">
        <v>685</v>
      </c>
      <c r="D128" s="27">
        <v>12047968</v>
      </c>
      <c r="E128" s="64">
        <v>6835198.8399999999</v>
      </c>
      <c r="F128" s="65">
        <f t="shared" si="1"/>
        <v>5212769.16</v>
      </c>
      <c r="G128" s="117"/>
      <c r="H128" s="117"/>
    </row>
    <row r="129" spans="1:8" ht="33.75" x14ac:dyDescent="0.2">
      <c r="A129" s="24" t="s">
        <v>541</v>
      </c>
      <c r="B129" s="63" t="s">
        <v>531</v>
      </c>
      <c r="C129" s="26" t="s">
        <v>686</v>
      </c>
      <c r="D129" s="27">
        <v>3789</v>
      </c>
      <c r="E129" s="64">
        <v>3789</v>
      </c>
      <c r="F129" s="65" t="str">
        <f t="shared" si="1"/>
        <v>-</v>
      </c>
      <c r="G129" s="117"/>
      <c r="H129" s="117"/>
    </row>
    <row r="130" spans="1:8" ht="33.75" x14ac:dyDescent="0.2">
      <c r="A130" s="24" t="s">
        <v>545</v>
      </c>
      <c r="B130" s="63" t="s">
        <v>531</v>
      </c>
      <c r="C130" s="26" t="s">
        <v>687</v>
      </c>
      <c r="D130" s="27">
        <v>3741343</v>
      </c>
      <c r="E130" s="64">
        <v>1820965.4</v>
      </c>
      <c r="F130" s="65">
        <f t="shared" si="1"/>
        <v>1920377.6</v>
      </c>
      <c r="G130" s="117"/>
      <c r="H130" s="117"/>
    </row>
    <row r="131" spans="1:8" ht="22.5" x14ac:dyDescent="0.2">
      <c r="A131" s="24" t="s">
        <v>547</v>
      </c>
      <c r="B131" s="63" t="s">
        <v>531</v>
      </c>
      <c r="C131" s="26" t="s">
        <v>688</v>
      </c>
      <c r="D131" s="27">
        <v>8759810.4000000004</v>
      </c>
      <c r="E131" s="64">
        <v>3573662.36</v>
      </c>
      <c r="F131" s="65">
        <f t="shared" si="1"/>
        <v>5186148.040000001</v>
      </c>
      <c r="G131" s="117"/>
      <c r="H131" s="117"/>
    </row>
    <row r="132" spans="1:8" ht="22.5" x14ac:dyDescent="0.2">
      <c r="A132" s="24" t="s">
        <v>549</v>
      </c>
      <c r="B132" s="63" t="s">
        <v>531</v>
      </c>
      <c r="C132" s="26" t="s">
        <v>689</v>
      </c>
      <c r="D132" s="27">
        <v>8759810.4000000004</v>
      </c>
      <c r="E132" s="64">
        <v>3573662.36</v>
      </c>
      <c r="F132" s="65">
        <f t="shared" si="1"/>
        <v>5186148.040000001</v>
      </c>
      <c r="G132" s="117"/>
      <c r="H132" s="117"/>
    </row>
    <row r="133" spans="1:8" ht="22.5" x14ac:dyDescent="0.2">
      <c r="A133" s="24" t="s">
        <v>551</v>
      </c>
      <c r="B133" s="63" t="s">
        <v>531</v>
      </c>
      <c r="C133" s="26" t="s">
        <v>690</v>
      </c>
      <c r="D133" s="27">
        <v>1215766.75</v>
      </c>
      <c r="E133" s="64">
        <v>263232.94</v>
      </c>
      <c r="F133" s="65">
        <f t="shared" si="1"/>
        <v>952533.81</v>
      </c>
      <c r="G133" s="117"/>
      <c r="H133" s="117"/>
    </row>
    <row r="134" spans="1:8" x14ac:dyDescent="0.2">
      <c r="A134" s="24" t="s">
        <v>555</v>
      </c>
      <c r="B134" s="63" t="s">
        <v>531</v>
      </c>
      <c r="C134" s="26" t="s">
        <v>691</v>
      </c>
      <c r="D134" s="27">
        <v>6985870.21</v>
      </c>
      <c r="E134" s="64">
        <v>2863095.04</v>
      </c>
      <c r="F134" s="65">
        <f t="shared" si="1"/>
        <v>4122775.17</v>
      </c>
      <c r="G134" s="117"/>
      <c r="H134" s="117"/>
    </row>
    <row r="135" spans="1:8" x14ac:dyDescent="0.2">
      <c r="A135" s="24" t="s">
        <v>557</v>
      </c>
      <c r="B135" s="63" t="s">
        <v>531</v>
      </c>
      <c r="C135" s="26" t="s">
        <v>692</v>
      </c>
      <c r="D135" s="27">
        <v>558173.43999999994</v>
      </c>
      <c r="E135" s="64">
        <v>447334.38</v>
      </c>
      <c r="F135" s="65">
        <f t="shared" si="1"/>
        <v>110839.05999999994</v>
      </c>
      <c r="G135" s="117"/>
      <c r="H135" s="117"/>
    </row>
    <row r="136" spans="1:8" ht="22.5" x14ac:dyDescent="0.2">
      <c r="A136" s="24" t="s">
        <v>565</v>
      </c>
      <c r="B136" s="63" t="s">
        <v>531</v>
      </c>
      <c r="C136" s="26" t="s">
        <v>693</v>
      </c>
      <c r="D136" s="27">
        <v>10403000</v>
      </c>
      <c r="E136" s="64">
        <v>5982754.3799999999</v>
      </c>
      <c r="F136" s="65">
        <f t="shared" si="1"/>
        <v>4420245.62</v>
      </c>
      <c r="G136" s="117"/>
      <c r="H136" s="117"/>
    </row>
    <row r="137" spans="1:8" x14ac:dyDescent="0.2">
      <c r="A137" s="24" t="s">
        <v>567</v>
      </c>
      <c r="B137" s="63" t="s">
        <v>531</v>
      </c>
      <c r="C137" s="26" t="s">
        <v>694</v>
      </c>
      <c r="D137" s="27">
        <v>9903480</v>
      </c>
      <c r="E137" s="64">
        <v>5483234.3799999999</v>
      </c>
      <c r="F137" s="65">
        <f t="shared" si="1"/>
        <v>4420245.62</v>
      </c>
      <c r="G137" s="117"/>
      <c r="H137" s="117"/>
    </row>
    <row r="138" spans="1:8" x14ac:dyDescent="0.2">
      <c r="A138" s="24" t="s">
        <v>571</v>
      </c>
      <c r="B138" s="63" t="s">
        <v>531</v>
      </c>
      <c r="C138" s="26" t="s">
        <v>695</v>
      </c>
      <c r="D138" s="27">
        <v>9903480</v>
      </c>
      <c r="E138" s="64">
        <v>5483234.3799999999</v>
      </c>
      <c r="F138" s="65">
        <f t="shared" si="1"/>
        <v>4420245.62</v>
      </c>
      <c r="G138" s="117"/>
      <c r="H138" s="117"/>
    </row>
    <row r="139" spans="1:8" x14ac:dyDescent="0.2">
      <c r="A139" s="24" t="s">
        <v>696</v>
      </c>
      <c r="B139" s="63" t="s">
        <v>531</v>
      </c>
      <c r="C139" s="26" t="s">
        <v>697</v>
      </c>
      <c r="D139" s="27">
        <v>499520</v>
      </c>
      <c r="E139" s="64">
        <v>499520</v>
      </c>
      <c r="F139" s="65" t="str">
        <f t="shared" si="1"/>
        <v>-</v>
      </c>
      <c r="G139" s="117"/>
      <c r="H139" s="117"/>
    </row>
    <row r="140" spans="1:8" x14ac:dyDescent="0.2">
      <c r="A140" s="24" t="s">
        <v>698</v>
      </c>
      <c r="B140" s="63" t="s">
        <v>531</v>
      </c>
      <c r="C140" s="26" t="s">
        <v>699</v>
      </c>
      <c r="D140" s="27">
        <v>499520</v>
      </c>
      <c r="E140" s="64">
        <v>499520</v>
      </c>
      <c r="F140" s="65" t="str">
        <f t="shared" si="1"/>
        <v>-</v>
      </c>
      <c r="G140" s="117"/>
      <c r="H140" s="117"/>
    </row>
    <row r="141" spans="1:8" x14ac:dyDescent="0.2">
      <c r="A141" s="51" t="s">
        <v>700</v>
      </c>
      <c r="B141" s="52" t="s">
        <v>531</v>
      </c>
      <c r="C141" s="53" t="s">
        <v>701</v>
      </c>
      <c r="D141" s="54">
        <v>8880130.0999999996</v>
      </c>
      <c r="E141" s="55">
        <v>4509437.45</v>
      </c>
      <c r="F141" s="56">
        <f t="shared" si="1"/>
        <v>4370692.6499999994</v>
      </c>
      <c r="G141" s="117"/>
      <c r="H141" s="117"/>
    </row>
    <row r="142" spans="1:8" ht="56.25" x14ac:dyDescent="0.2">
      <c r="A142" s="24" t="s">
        <v>535</v>
      </c>
      <c r="B142" s="63" t="s">
        <v>531</v>
      </c>
      <c r="C142" s="26" t="s">
        <v>702</v>
      </c>
      <c r="D142" s="27">
        <v>6534800</v>
      </c>
      <c r="E142" s="64">
        <v>3556357.75</v>
      </c>
      <c r="F142" s="65">
        <f t="shared" si="1"/>
        <v>2978442.25</v>
      </c>
      <c r="G142" s="117"/>
      <c r="H142" s="117"/>
    </row>
    <row r="143" spans="1:8" ht="22.5" x14ac:dyDescent="0.2">
      <c r="A143" s="24" t="s">
        <v>537</v>
      </c>
      <c r="B143" s="63" t="s">
        <v>531</v>
      </c>
      <c r="C143" s="26" t="s">
        <v>703</v>
      </c>
      <c r="D143" s="27">
        <v>6534800</v>
      </c>
      <c r="E143" s="64">
        <v>3556357.75</v>
      </c>
      <c r="F143" s="65">
        <f t="shared" ref="F143:F206" si="2">IF(OR(D143="-",IF(E143="-",0,E143)&gt;=IF(D143="-",0,D143)),"-",IF(D143="-",0,D143)-IF(E143="-",0,E143))</f>
        <v>2978442.25</v>
      </c>
      <c r="G143" s="117"/>
      <c r="H143" s="117"/>
    </row>
    <row r="144" spans="1:8" ht="22.5" x14ac:dyDescent="0.2">
      <c r="A144" s="24" t="s">
        <v>539</v>
      </c>
      <c r="B144" s="63" t="s">
        <v>531</v>
      </c>
      <c r="C144" s="26" t="s">
        <v>704</v>
      </c>
      <c r="D144" s="27">
        <v>4936368</v>
      </c>
      <c r="E144" s="64">
        <v>2806931.97</v>
      </c>
      <c r="F144" s="65">
        <f t="shared" si="2"/>
        <v>2129436.0299999998</v>
      </c>
      <c r="G144" s="117"/>
      <c r="H144" s="117"/>
    </row>
    <row r="145" spans="1:8" ht="33.75" x14ac:dyDescent="0.2">
      <c r="A145" s="24" t="s">
        <v>541</v>
      </c>
      <c r="B145" s="63" t="s">
        <v>531</v>
      </c>
      <c r="C145" s="26" t="s">
        <v>705</v>
      </c>
      <c r="D145" s="27">
        <v>3789</v>
      </c>
      <c r="E145" s="64">
        <v>3789</v>
      </c>
      <c r="F145" s="65" t="str">
        <f t="shared" si="2"/>
        <v>-</v>
      </c>
      <c r="G145" s="117"/>
      <c r="H145" s="117"/>
    </row>
    <row r="146" spans="1:8" ht="33.75" x14ac:dyDescent="0.2">
      <c r="A146" s="24" t="s">
        <v>545</v>
      </c>
      <c r="B146" s="63" t="s">
        <v>531</v>
      </c>
      <c r="C146" s="26" t="s">
        <v>706</v>
      </c>
      <c r="D146" s="27">
        <v>1594643</v>
      </c>
      <c r="E146" s="64">
        <v>745636.78</v>
      </c>
      <c r="F146" s="65">
        <f t="shared" si="2"/>
        <v>849006.22</v>
      </c>
      <c r="G146" s="117"/>
      <c r="H146" s="117"/>
    </row>
    <row r="147" spans="1:8" ht="22.5" x14ac:dyDescent="0.2">
      <c r="A147" s="24" t="s">
        <v>547</v>
      </c>
      <c r="B147" s="63" t="s">
        <v>531</v>
      </c>
      <c r="C147" s="26" t="s">
        <v>707</v>
      </c>
      <c r="D147" s="27">
        <v>2345330.1</v>
      </c>
      <c r="E147" s="64">
        <v>953079.7</v>
      </c>
      <c r="F147" s="65">
        <f t="shared" si="2"/>
        <v>1392250.4000000001</v>
      </c>
      <c r="G147" s="117"/>
      <c r="H147" s="117"/>
    </row>
    <row r="148" spans="1:8" ht="22.5" x14ac:dyDescent="0.2">
      <c r="A148" s="24" t="s">
        <v>549</v>
      </c>
      <c r="B148" s="63" t="s">
        <v>531</v>
      </c>
      <c r="C148" s="26" t="s">
        <v>708</v>
      </c>
      <c r="D148" s="27">
        <v>2345330.1</v>
      </c>
      <c r="E148" s="64">
        <v>953079.7</v>
      </c>
      <c r="F148" s="65">
        <f t="shared" si="2"/>
        <v>1392250.4000000001</v>
      </c>
      <c r="G148" s="117"/>
      <c r="H148" s="117"/>
    </row>
    <row r="149" spans="1:8" ht="22.5" x14ac:dyDescent="0.2">
      <c r="A149" s="24" t="s">
        <v>551</v>
      </c>
      <c r="B149" s="63" t="s">
        <v>531</v>
      </c>
      <c r="C149" s="26" t="s">
        <v>709</v>
      </c>
      <c r="D149" s="27">
        <v>930866.75</v>
      </c>
      <c r="E149" s="64">
        <v>233232.94</v>
      </c>
      <c r="F149" s="65">
        <f t="shared" si="2"/>
        <v>697633.81</v>
      </c>
      <c r="G149" s="117"/>
      <c r="H149" s="117"/>
    </row>
    <row r="150" spans="1:8" x14ac:dyDescent="0.2">
      <c r="A150" s="24" t="s">
        <v>555</v>
      </c>
      <c r="B150" s="63" t="s">
        <v>531</v>
      </c>
      <c r="C150" s="26" t="s">
        <v>710</v>
      </c>
      <c r="D150" s="27">
        <v>1414463.35</v>
      </c>
      <c r="E150" s="64">
        <v>719846.76</v>
      </c>
      <c r="F150" s="65">
        <f t="shared" si="2"/>
        <v>694616.59000000008</v>
      </c>
      <c r="G150" s="117"/>
      <c r="H150" s="117"/>
    </row>
    <row r="151" spans="1:8" ht="33.75" x14ac:dyDescent="0.2">
      <c r="A151" s="51" t="s">
        <v>711</v>
      </c>
      <c r="B151" s="52" t="s">
        <v>531</v>
      </c>
      <c r="C151" s="53" t="s">
        <v>712</v>
      </c>
      <c r="D151" s="54">
        <v>13883750.300000001</v>
      </c>
      <c r="E151" s="55">
        <v>6917861.9000000004</v>
      </c>
      <c r="F151" s="56">
        <f t="shared" si="2"/>
        <v>6965888.4000000004</v>
      </c>
      <c r="G151" s="117"/>
      <c r="H151" s="117"/>
    </row>
    <row r="152" spans="1:8" ht="56.25" x14ac:dyDescent="0.2">
      <c r="A152" s="24" t="s">
        <v>535</v>
      </c>
      <c r="B152" s="63" t="s">
        <v>531</v>
      </c>
      <c r="C152" s="26" t="s">
        <v>713</v>
      </c>
      <c r="D152" s="27">
        <v>9258300</v>
      </c>
      <c r="E152" s="64">
        <v>5103595.49</v>
      </c>
      <c r="F152" s="65">
        <f t="shared" si="2"/>
        <v>4154704.51</v>
      </c>
      <c r="G152" s="117"/>
      <c r="H152" s="117"/>
    </row>
    <row r="153" spans="1:8" ht="22.5" x14ac:dyDescent="0.2">
      <c r="A153" s="24" t="s">
        <v>537</v>
      </c>
      <c r="B153" s="63" t="s">
        <v>531</v>
      </c>
      <c r="C153" s="26" t="s">
        <v>714</v>
      </c>
      <c r="D153" s="27">
        <v>9258300</v>
      </c>
      <c r="E153" s="64">
        <v>5103595.49</v>
      </c>
      <c r="F153" s="65">
        <f t="shared" si="2"/>
        <v>4154704.51</v>
      </c>
      <c r="G153" s="117"/>
      <c r="H153" s="117"/>
    </row>
    <row r="154" spans="1:8" ht="22.5" x14ac:dyDescent="0.2">
      <c r="A154" s="24" t="s">
        <v>539</v>
      </c>
      <c r="B154" s="63" t="s">
        <v>531</v>
      </c>
      <c r="C154" s="26" t="s">
        <v>715</v>
      </c>
      <c r="D154" s="27">
        <v>7111600</v>
      </c>
      <c r="E154" s="64">
        <v>4028266.87</v>
      </c>
      <c r="F154" s="65">
        <f t="shared" si="2"/>
        <v>3083333.13</v>
      </c>
      <c r="G154" s="117"/>
      <c r="H154" s="117"/>
    </row>
    <row r="155" spans="1:8" ht="33.75" x14ac:dyDescent="0.2">
      <c r="A155" s="24" t="s">
        <v>545</v>
      </c>
      <c r="B155" s="63" t="s">
        <v>531</v>
      </c>
      <c r="C155" s="26" t="s">
        <v>716</v>
      </c>
      <c r="D155" s="27">
        <v>2146700</v>
      </c>
      <c r="E155" s="64">
        <v>1075328.6200000001</v>
      </c>
      <c r="F155" s="65">
        <f t="shared" si="2"/>
        <v>1071371.3799999999</v>
      </c>
      <c r="G155" s="117"/>
      <c r="H155" s="117"/>
    </row>
    <row r="156" spans="1:8" ht="22.5" x14ac:dyDescent="0.2">
      <c r="A156" s="24" t="s">
        <v>547</v>
      </c>
      <c r="B156" s="63" t="s">
        <v>531</v>
      </c>
      <c r="C156" s="26" t="s">
        <v>717</v>
      </c>
      <c r="D156" s="27">
        <v>4625450.3</v>
      </c>
      <c r="E156" s="64">
        <v>1814266.41</v>
      </c>
      <c r="F156" s="65">
        <f t="shared" si="2"/>
        <v>2811183.8899999997</v>
      </c>
      <c r="G156" s="117"/>
      <c r="H156" s="117"/>
    </row>
    <row r="157" spans="1:8" ht="22.5" x14ac:dyDescent="0.2">
      <c r="A157" s="24" t="s">
        <v>549</v>
      </c>
      <c r="B157" s="63" t="s">
        <v>531</v>
      </c>
      <c r="C157" s="26" t="s">
        <v>718</v>
      </c>
      <c r="D157" s="27">
        <v>4625450.3</v>
      </c>
      <c r="E157" s="64">
        <v>1814266.41</v>
      </c>
      <c r="F157" s="65">
        <f t="shared" si="2"/>
        <v>2811183.8899999997</v>
      </c>
      <c r="G157" s="117"/>
      <c r="H157" s="117"/>
    </row>
    <row r="158" spans="1:8" x14ac:dyDescent="0.2">
      <c r="A158" s="24" t="s">
        <v>555</v>
      </c>
      <c r="B158" s="63" t="s">
        <v>531</v>
      </c>
      <c r="C158" s="26" t="s">
        <v>719</v>
      </c>
      <c r="D158" s="27">
        <v>4067276.86</v>
      </c>
      <c r="E158" s="64">
        <v>1366932.03</v>
      </c>
      <c r="F158" s="65">
        <f t="shared" si="2"/>
        <v>2700344.83</v>
      </c>
      <c r="G158" s="117"/>
      <c r="H158" s="117"/>
    </row>
    <row r="159" spans="1:8" x14ac:dyDescent="0.2">
      <c r="A159" s="24" t="s">
        <v>557</v>
      </c>
      <c r="B159" s="63" t="s">
        <v>531</v>
      </c>
      <c r="C159" s="26" t="s">
        <v>720</v>
      </c>
      <c r="D159" s="27">
        <v>558173.43999999994</v>
      </c>
      <c r="E159" s="64">
        <v>447334.38</v>
      </c>
      <c r="F159" s="65">
        <f t="shared" si="2"/>
        <v>110839.05999999994</v>
      </c>
      <c r="G159" s="117"/>
      <c r="H159" s="117"/>
    </row>
    <row r="160" spans="1:8" ht="22.5" x14ac:dyDescent="0.2">
      <c r="A160" s="51" t="s">
        <v>721</v>
      </c>
      <c r="B160" s="52" t="s">
        <v>531</v>
      </c>
      <c r="C160" s="53" t="s">
        <v>722</v>
      </c>
      <c r="D160" s="54">
        <v>12192030</v>
      </c>
      <c r="E160" s="55">
        <v>6789070.6299999999</v>
      </c>
      <c r="F160" s="56">
        <f t="shared" si="2"/>
        <v>5402959.3700000001</v>
      </c>
      <c r="G160" s="117"/>
      <c r="H160" s="117"/>
    </row>
    <row r="161" spans="1:8" ht="22.5" x14ac:dyDescent="0.2">
      <c r="A161" s="24" t="s">
        <v>547</v>
      </c>
      <c r="B161" s="63" t="s">
        <v>531</v>
      </c>
      <c r="C161" s="26" t="s">
        <v>723</v>
      </c>
      <c r="D161" s="27">
        <v>1789030</v>
      </c>
      <c r="E161" s="64">
        <v>806316.25</v>
      </c>
      <c r="F161" s="65">
        <f t="shared" si="2"/>
        <v>982713.75</v>
      </c>
      <c r="G161" s="117"/>
      <c r="H161" s="117"/>
    </row>
    <row r="162" spans="1:8" ht="22.5" x14ac:dyDescent="0.2">
      <c r="A162" s="24" t="s">
        <v>549</v>
      </c>
      <c r="B162" s="63" t="s">
        <v>531</v>
      </c>
      <c r="C162" s="26" t="s">
        <v>724</v>
      </c>
      <c r="D162" s="27">
        <v>1789030</v>
      </c>
      <c r="E162" s="64">
        <v>806316.25</v>
      </c>
      <c r="F162" s="65">
        <f t="shared" si="2"/>
        <v>982713.75</v>
      </c>
      <c r="G162" s="117"/>
      <c r="H162" s="117"/>
    </row>
    <row r="163" spans="1:8" ht="22.5" x14ac:dyDescent="0.2">
      <c r="A163" s="24" t="s">
        <v>551</v>
      </c>
      <c r="B163" s="63" t="s">
        <v>531</v>
      </c>
      <c r="C163" s="26" t="s">
        <v>725</v>
      </c>
      <c r="D163" s="27">
        <v>284900</v>
      </c>
      <c r="E163" s="64">
        <v>30000</v>
      </c>
      <c r="F163" s="65">
        <f t="shared" si="2"/>
        <v>254900</v>
      </c>
      <c r="G163" s="117"/>
      <c r="H163" s="117"/>
    </row>
    <row r="164" spans="1:8" x14ac:dyDescent="0.2">
      <c r="A164" s="24" t="s">
        <v>555</v>
      </c>
      <c r="B164" s="63" t="s">
        <v>531</v>
      </c>
      <c r="C164" s="26" t="s">
        <v>726</v>
      </c>
      <c r="D164" s="27">
        <v>1504130</v>
      </c>
      <c r="E164" s="64">
        <v>776316.25</v>
      </c>
      <c r="F164" s="65">
        <f t="shared" si="2"/>
        <v>727813.75</v>
      </c>
      <c r="G164" s="117"/>
      <c r="H164" s="117"/>
    </row>
    <row r="165" spans="1:8" ht="22.5" x14ac:dyDescent="0.2">
      <c r="A165" s="24" t="s">
        <v>565</v>
      </c>
      <c r="B165" s="63" t="s">
        <v>531</v>
      </c>
      <c r="C165" s="26" t="s">
        <v>727</v>
      </c>
      <c r="D165" s="27">
        <v>10403000</v>
      </c>
      <c r="E165" s="64">
        <v>5982754.3799999999</v>
      </c>
      <c r="F165" s="65">
        <f t="shared" si="2"/>
        <v>4420245.62</v>
      </c>
      <c r="G165" s="117"/>
      <c r="H165" s="117"/>
    </row>
    <row r="166" spans="1:8" x14ac:dyDescent="0.2">
      <c r="A166" s="24" t="s">
        <v>567</v>
      </c>
      <c r="B166" s="63" t="s">
        <v>531</v>
      </c>
      <c r="C166" s="26" t="s">
        <v>728</v>
      </c>
      <c r="D166" s="27">
        <v>9903480</v>
      </c>
      <c r="E166" s="64">
        <v>5483234.3799999999</v>
      </c>
      <c r="F166" s="65">
        <f t="shared" si="2"/>
        <v>4420245.62</v>
      </c>
      <c r="G166" s="117"/>
      <c r="H166" s="117"/>
    </row>
    <row r="167" spans="1:8" x14ac:dyDescent="0.2">
      <c r="A167" s="24" t="s">
        <v>571</v>
      </c>
      <c r="B167" s="63" t="s">
        <v>531</v>
      </c>
      <c r="C167" s="26" t="s">
        <v>729</v>
      </c>
      <c r="D167" s="27">
        <v>9903480</v>
      </c>
      <c r="E167" s="64">
        <v>5483234.3799999999</v>
      </c>
      <c r="F167" s="65">
        <f t="shared" si="2"/>
        <v>4420245.62</v>
      </c>
      <c r="G167" s="117"/>
      <c r="H167" s="117"/>
    </row>
    <row r="168" spans="1:8" x14ac:dyDescent="0.2">
      <c r="A168" s="24" t="s">
        <v>696</v>
      </c>
      <c r="B168" s="63" t="s">
        <v>531</v>
      </c>
      <c r="C168" s="26" t="s">
        <v>730</v>
      </c>
      <c r="D168" s="27">
        <v>499520</v>
      </c>
      <c r="E168" s="64">
        <v>499520</v>
      </c>
      <c r="F168" s="65" t="str">
        <f t="shared" si="2"/>
        <v>-</v>
      </c>
      <c r="G168" s="117"/>
      <c r="H168" s="117"/>
    </row>
    <row r="169" spans="1:8" x14ac:dyDescent="0.2">
      <c r="A169" s="24" t="s">
        <v>698</v>
      </c>
      <c r="B169" s="63" t="s">
        <v>531</v>
      </c>
      <c r="C169" s="26" t="s">
        <v>731</v>
      </c>
      <c r="D169" s="27">
        <v>499520</v>
      </c>
      <c r="E169" s="64">
        <v>499520</v>
      </c>
      <c r="F169" s="65" t="str">
        <f t="shared" si="2"/>
        <v>-</v>
      </c>
      <c r="G169" s="117"/>
      <c r="H169" s="117"/>
    </row>
    <row r="170" spans="1:8" x14ac:dyDescent="0.2">
      <c r="A170" s="51" t="s">
        <v>732</v>
      </c>
      <c r="B170" s="52" t="s">
        <v>531</v>
      </c>
      <c r="C170" s="53" t="s">
        <v>733</v>
      </c>
      <c r="D170" s="54">
        <v>146290250.71000001</v>
      </c>
      <c r="E170" s="55">
        <v>38092615.670000002</v>
      </c>
      <c r="F170" s="56">
        <f t="shared" si="2"/>
        <v>108197635.04000001</v>
      </c>
      <c r="G170" s="117"/>
      <c r="H170" s="117"/>
    </row>
    <row r="171" spans="1:8" ht="56.25" x14ac:dyDescent="0.2">
      <c r="A171" s="24" t="s">
        <v>535</v>
      </c>
      <c r="B171" s="63" t="s">
        <v>531</v>
      </c>
      <c r="C171" s="26" t="s">
        <v>734</v>
      </c>
      <c r="D171" s="27">
        <v>3761000</v>
      </c>
      <c r="E171" s="64">
        <v>2138397.29</v>
      </c>
      <c r="F171" s="65">
        <f t="shared" si="2"/>
        <v>1622602.71</v>
      </c>
      <c r="G171" s="117"/>
      <c r="H171" s="117"/>
    </row>
    <row r="172" spans="1:8" ht="22.5" x14ac:dyDescent="0.2">
      <c r="A172" s="24" t="s">
        <v>537</v>
      </c>
      <c r="B172" s="63" t="s">
        <v>531</v>
      </c>
      <c r="C172" s="26" t="s">
        <v>735</v>
      </c>
      <c r="D172" s="27">
        <v>3761000</v>
      </c>
      <c r="E172" s="64">
        <v>2138397.29</v>
      </c>
      <c r="F172" s="65">
        <f t="shared" si="2"/>
        <v>1622602.71</v>
      </c>
      <c r="G172" s="117"/>
      <c r="H172" s="117"/>
    </row>
    <row r="173" spans="1:8" ht="22.5" x14ac:dyDescent="0.2">
      <c r="A173" s="24" t="s">
        <v>539</v>
      </c>
      <c r="B173" s="63" t="s">
        <v>531</v>
      </c>
      <c r="C173" s="26" t="s">
        <v>736</v>
      </c>
      <c r="D173" s="27">
        <v>2850588.1</v>
      </c>
      <c r="E173" s="64">
        <v>1636699.33</v>
      </c>
      <c r="F173" s="65">
        <f t="shared" si="2"/>
        <v>1213888.77</v>
      </c>
      <c r="G173" s="117"/>
      <c r="H173" s="117"/>
    </row>
    <row r="174" spans="1:8" ht="33.75" x14ac:dyDescent="0.2">
      <c r="A174" s="24" t="s">
        <v>541</v>
      </c>
      <c r="B174" s="63" t="s">
        <v>531</v>
      </c>
      <c r="C174" s="26" t="s">
        <v>737</v>
      </c>
      <c r="D174" s="27">
        <v>45466.9</v>
      </c>
      <c r="E174" s="64">
        <v>45466.9</v>
      </c>
      <c r="F174" s="65" t="str">
        <f t="shared" si="2"/>
        <v>-</v>
      </c>
      <c r="G174" s="117"/>
      <c r="H174" s="117"/>
    </row>
    <row r="175" spans="1:8" ht="33.75" x14ac:dyDescent="0.2">
      <c r="A175" s="24" t="s">
        <v>545</v>
      </c>
      <c r="B175" s="63" t="s">
        <v>531</v>
      </c>
      <c r="C175" s="26" t="s">
        <v>738</v>
      </c>
      <c r="D175" s="27">
        <v>864945</v>
      </c>
      <c r="E175" s="64">
        <v>456231.06</v>
      </c>
      <c r="F175" s="65">
        <f t="shared" si="2"/>
        <v>408713.94</v>
      </c>
      <c r="G175" s="117"/>
      <c r="H175" s="117"/>
    </row>
    <row r="176" spans="1:8" ht="22.5" x14ac:dyDescent="0.2">
      <c r="A176" s="24" t="s">
        <v>547</v>
      </c>
      <c r="B176" s="63" t="s">
        <v>531</v>
      </c>
      <c r="C176" s="26" t="s">
        <v>739</v>
      </c>
      <c r="D176" s="27">
        <v>128366035.64</v>
      </c>
      <c r="E176" s="64">
        <v>27848941.559999999</v>
      </c>
      <c r="F176" s="65">
        <f t="shared" si="2"/>
        <v>100517094.08</v>
      </c>
      <c r="G176" s="117"/>
      <c r="H176" s="117"/>
    </row>
    <row r="177" spans="1:8" ht="22.5" x14ac:dyDescent="0.2">
      <c r="A177" s="24" t="s">
        <v>549</v>
      </c>
      <c r="B177" s="63" t="s">
        <v>531</v>
      </c>
      <c r="C177" s="26" t="s">
        <v>740</v>
      </c>
      <c r="D177" s="27">
        <v>128366035.64</v>
      </c>
      <c r="E177" s="64">
        <v>27848941.559999999</v>
      </c>
      <c r="F177" s="65">
        <f t="shared" si="2"/>
        <v>100517094.08</v>
      </c>
      <c r="G177" s="117"/>
      <c r="H177" s="117"/>
    </row>
    <row r="178" spans="1:8" ht="22.5" x14ac:dyDescent="0.2">
      <c r="A178" s="24" t="s">
        <v>551</v>
      </c>
      <c r="B178" s="63" t="s">
        <v>531</v>
      </c>
      <c r="C178" s="26" t="s">
        <v>741</v>
      </c>
      <c r="D178" s="27">
        <v>530000</v>
      </c>
      <c r="E178" s="64">
        <v>100751.93</v>
      </c>
      <c r="F178" s="65">
        <f t="shared" si="2"/>
        <v>429248.07</v>
      </c>
      <c r="G178" s="117"/>
      <c r="H178" s="117"/>
    </row>
    <row r="179" spans="1:8" x14ac:dyDescent="0.2">
      <c r="A179" s="24" t="s">
        <v>555</v>
      </c>
      <c r="B179" s="63" t="s">
        <v>531</v>
      </c>
      <c r="C179" s="26" t="s">
        <v>742</v>
      </c>
      <c r="D179" s="27">
        <v>127800335.64</v>
      </c>
      <c r="E179" s="64">
        <v>27712489.629999999</v>
      </c>
      <c r="F179" s="65">
        <f t="shared" si="2"/>
        <v>100087846.01000001</v>
      </c>
      <c r="G179" s="117"/>
      <c r="H179" s="117"/>
    </row>
    <row r="180" spans="1:8" x14ac:dyDescent="0.2">
      <c r="A180" s="24" t="s">
        <v>557</v>
      </c>
      <c r="B180" s="63" t="s">
        <v>531</v>
      </c>
      <c r="C180" s="26" t="s">
        <v>743</v>
      </c>
      <c r="D180" s="27">
        <v>35700</v>
      </c>
      <c r="E180" s="64">
        <v>35700</v>
      </c>
      <c r="F180" s="65" t="str">
        <f t="shared" si="2"/>
        <v>-</v>
      </c>
      <c r="G180" s="117"/>
      <c r="H180" s="117"/>
    </row>
    <row r="181" spans="1:8" ht="22.5" x14ac:dyDescent="0.2">
      <c r="A181" s="24" t="s">
        <v>565</v>
      </c>
      <c r="B181" s="63" t="s">
        <v>531</v>
      </c>
      <c r="C181" s="26" t="s">
        <v>744</v>
      </c>
      <c r="D181" s="27">
        <v>3084900</v>
      </c>
      <c r="E181" s="64">
        <v>1515617.85</v>
      </c>
      <c r="F181" s="65">
        <f t="shared" si="2"/>
        <v>1569282.15</v>
      </c>
      <c r="G181" s="117"/>
      <c r="H181" s="117"/>
    </row>
    <row r="182" spans="1:8" x14ac:dyDescent="0.2">
      <c r="A182" s="24" t="s">
        <v>567</v>
      </c>
      <c r="B182" s="63" t="s">
        <v>531</v>
      </c>
      <c r="C182" s="26" t="s">
        <v>745</v>
      </c>
      <c r="D182" s="27">
        <v>3084900</v>
      </c>
      <c r="E182" s="64">
        <v>1515617.85</v>
      </c>
      <c r="F182" s="65">
        <f t="shared" si="2"/>
        <v>1569282.15</v>
      </c>
      <c r="G182" s="117"/>
      <c r="H182" s="117"/>
    </row>
    <row r="183" spans="1:8" ht="45" x14ac:dyDescent="0.2">
      <c r="A183" s="24" t="s">
        <v>569</v>
      </c>
      <c r="B183" s="63" t="s">
        <v>531</v>
      </c>
      <c r="C183" s="26" t="s">
        <v>746</v>
      </c>
      <c r="D183" s="27">
        <v>2584900</v>
      </c>
      <c r="E183" s="64">
        <v>1292448</v>
      </c>
      <c r="F183" s="65">
        <f t="shared" si="2"/>
        <v>1292452</v>
      </c>
      <c r="G183" s="117"/>
      <c r="H183" s="117"/>
    </row>
    <row r="184" spans="1:8" x14ac:dyDescent="0.2">
      <c r="A184" s="24" t="s">
        <v>571</v>
      </c>
      <c r="B184" s="63" t="s">
        <v>531</v>
      </c>
      <c r="C184" s="26" t="s">
        <v>747</v>
      </c>
      <c r="D184" s="27">
        <v>500000</v>
      </c>
      <c r="E184" s="64">
        <v>223169.85</v>
      </c>
      <c r="F184" s="65">
        <f t="shared" si="2"/>
        <v>276830.15000000002</v>
      </c>
      <c r="G184" s="117"/>
      <c r="H184" s="117"/>
    </row>
    <row r="185" spans="1:8" x14ac:dyDescent="0.2">
      <c r="A185" s="24" t="s">
        <v>573</v>
      </c>
      <c r="B185" s="63" t="s">
        <v>531</v>
      </c>
      <c r="C185" s="26" t="s">
        <v>748</v>
      </c>
      <c r="D185" s="27">
        <v>11078315.07</v>
      </c>
      <c r="E185" s="64">
        <v>6589658.9699999997</v>
      </c>
      <c r="F185" s="65">
        <f t="shared" si="2"/>
        <v>4488656.1000000006</v>
      </c>
      <c r="G185" s="117"/>
      <c r="H185" s="117"/>
    </row>
    <row r="186" spans="1:8" ht="45" x14ac:dyDescent="0.2">
      <c r="A186" s="24" t="s">
        <v>749</v>
      </c>
      <c r="B186" s="63" t="s">
        <v>531</v>
      </c>
      <c r="C186" s="26" t="s">
        <v>750</v>
      </c>
      <c r="D186" s="27">
        <v>11077465.07</v>
      </c>
      <c r="E186" s="64">
        <v>6588808.9699999997</v>
      </c>
      <c r="F186" s="65">
        <f t="shared" si="2"/>
        <v>4488656.1000000006</v>
      </c>
      <c r="G186" s="117"/>
      <c r="H186" s="117"/>
    </row>
    <row r="187" spans="1:8" ht="45" x14ac:dyDescent="0.2">
      <c r="A187" s="24" t="s">
        <v>751</v>
      </c>
      <c r="B187" s="63" t="s">
        <v>531</v>
      </c>
      <c r="C187" s="26" t="s">
        <v>752</v>
      </c>
      <c r="D187" s="27">
        <v>11077465.07</v>
      </c>
      <c r="E187" s="64">
        <v>6588808.9699999997</v>
      </c>
      <c r="F187" s="65">
        <f t="shared" si="2"/>
        <v>4488656.1000000006</v>
      </c>
      <c r="G187" s="117"/>
      <c r="H187" s="117"/>
    </row>
    <row r="188" spans="1:8" x14ac:dyDescent="0.2">
      <c r="A188" s="24" t="s">
        <v>579</v>
      </c>
      <c r="B188" s="63" t="s">
        <v>531</v>
      </c>
      <c r="C188" s="26" t="s">
        <v>753</v>
      </c>
      <c r="D188" s="27">
        <v>850</v>
      </c>
      <c r="E188" s="64">
        <v>850</v>
      </c>
      <c r="F188" s="65" t="str">
        <f t="shared" si="2"/>
        <v>-</v>
      </c>
      <c r="G188" s="117"/>
      <c r="H188" s="117"/>
    </row>
    <row r="189" spans="1:8" x14ac:dyDescent="0.2">
      <c r="A189" s="24" t="s">
        <v>581</v>
      </c>
      <c r="B189" s="63" t="s">
        <v>531</v>
      </c>
      <c r="C189" s="26" t="s">
        <v>754</v>
      </c>
      <c r="D189" s="27">
        <v>850</v>
      </c>
      <c r="E189" s="64">
        <v>850</v>
      </c>
      <c r="F189" s="65" t="str">
        <f t="shared" si="2"/>
        <v>-</v>
      </c>
      <c r="G189" s="117"/>
      <c r="H189" s="117"/>
    </row>
    <row r="190" spans="1:8" x14ac:dyDescent="0.2">
      <c r="A190" s="51" t="s">
        <v>755</v>
      </c>
      <c r="B190" s="52" t="s">
        <v>531</v>
      </c>
      <c r="C190" s="53" t="s">
        <v>756</v>
      </c>
      <c r="D190" s="54">
        <v>600000</v>
      </c>
      <c r="E190" s="55">
        <v>14217.04</v>
      </c>
      <c r="F190" s="56">
        <f t="shared" si="2"/>
        <v>585782.96</v>
      </c>
      <c r="G190" s="117"/>
      <c r="H190" s="117"/>
    </row>
    <row r="191" spans="1:8" ht="22.5" x14ac:dyDescent="0.2">
      <c r="A191" s="24" t="s">
        <v>547</v>
      </c>
      <c r="B191" s="63" t="s">
        <v>531</v>
      </c>
      <c r="C191" s="26" t="s">
        <v>757</v>
      </c>
      <c r="D191" s="27">
        <v>600000</v>
      </c>
      <c r="E191" s="64">
        <v>14217.04</v>
      </c>
      <c r="F191" s="65">
        <f t="shared" si="2"/>
        <v>585782.96</v>
      </c>
      <c r="G191" s="117"/>
      <c r="H191" s="117"/>
    </row>
    <row r="192" spans="1:8" ht="22.5" x14ac:dyDescent="0.2">
      <c r="A192" s="24" t="s">
        <v>549</v>
      </c>
      <c r="B192" s="63" t="s">
        <v>531</v>
      </c>
      <c r="C192" s="26" t="s">
        <v>758</v>
      </c>
      <c r="D192" s="27">
        <v>600000</v>
      </c>
      <c r="E192" s="64">
        <v>14217.04</v>
      </c>
      <c r="F192" s="65">
        <f t="shared" si="2"/>
        <v>585782.96</v>
      </c>
      <c r="G192" s="117"/>
      <c r="H192" s="117"/>
    </row>
    <row r="193" spans="1:8" x14ac:dyDescent="0.2">
      <c r="A193" s="24" t="s">
        <v>555</v>
      </c>
      <c r="B193" s="63" t="s">
        <v>531</v>
      </c>
      <c r="C193" s="26" t="s">
        <v>759</v>
      </c>
      <c r="D193" s="27">
        <v>600000</v>
      </c>
      <c r="E193" s="64">
        <v>14217.04</v>
      </c>
      <c r="F193" s="65">
        <f t="shared" si="2"/>
        <v>585782.96</v>
      </c>
      <c r="G193" s="117"/>
      <c r="H193" s="117"/>
    </row>
    <row r="194" spans="1:8" x14ac:dyDescent="0.2">
      <c r="A194" s="51" t="s">
        <v>760</v>
      </c>
      <c r="B194" s="52" t="s">
        <v>531</v>
      </c>
      <c r="C194" s="53" t="s">
        <v>761</v>
      </c>
      <c r="D194" s="54">
        <v>15473073.07</v>
      </c>
      <c r="E194" s="55">
        <v>9082734.1199999992</v>
      </c>
      <c r="F194" s="56">
        <f t="shared" si="2"/>
        <v>6390338.9500000011</v>
      </c>
      <c r="G194" s="117"/>
      <c r="H194" s="117"/>
    </row>
    <row r="195" spans="1:8" ht="56.25" x14ac:dyDescent="0.2">
      <c r="A195" s="24" t="s">
        <v>535</v>
      </c>
      <c r="B195" s="63" t="s">
        <v>531</v>
      </c>
      <c r="C195" s="26" t="s">
        <v>762</v>
      </c>
      <c r="D195" s="27">
        <v>3761000</v>
      </c>
      <c r="E195" s="64">
        <v>2138397.29</v>
      </c>
      <c r="F195" s="65">
        <f t="shared" si="2"/>
        <v>1622602.71</v>
      </c>
      <c r="G195" s="117"/>
      <c r="H195" s="117"/>
    </row>
    <row r="196" spans="1:8" ht="22.5" x14ac:dyDescent="0.2">
      <c r="A196" s="24" t="s">
        <v>537</v>
      </c>
      <c r="B196" s="63" t="s">
        <v>531</v>
      </c>
      <c r="C196" s="26" t="s">
        <v>763</v>
      </c>
      <c r="D196" s="27">
        <v>3761000</v>
      </c>
      <c r="E196" s="64">
        <v>2138397.29</v>
      </c>
      <c r="F196" s="65">
        <f t="shared" si="2"/>
        <v>1622602.71</v>
      </c>
      <c r="G196" s="117"/>
      <c r="H196" s="117"/>
    </row>
    <row r="197" spans="1:8" ht="22.5" x14ac:dyDescent="0.2">
      <c r="A197" s="24" t="s">
        <v>539</v>
      </c>
      <c r="B197" s="63" t="s">
        <v>531</v>
      </c>
      <c r="C197" s="26" t="s">
        <v>764</v>
      </c>
      <c r="D197" s="27">
        <v>2850588.1</v>
      </c>
      <c r="E197" s="64">
        <v>1636699.33</v>
      </c>
      <c r="F197" s="65">
        <f t="shared" si="2"/>
        <v>1213888.77</v>
      </c>
      <c r="G197" s="117"/>
      <c r="H197" s="117"/>
    </row>
    <row r="198" spans="1:8" ht="33.75" x14ac:dyDescent="0.2">
      <c r="A198" s="24" t="s">
        <v>541</v>
      </c>
      <c r="B198" s="63" t="s">
        <v>531</v>
      </c>
      <c r="C198" s="26" t="s">
        <v>765</v>
      </c>
      <c r="D198" s="27">
        <v>45466.9</v>
      </c>
      <c r="E198" s="64">
        <v>45466.9</v>
      </c>
      <c r="F198" s="65" t="str">
        <f t="shared" si="2"/>
        <v>-</v>
      </c>
      <c r="G198" s="117"/>
      <c r="H198" s="117"/>
    </row>
    <row r="199" spans="1:8" ht="33.75" x14ac:dyDescent="0.2">
      <c r="A199" s="24" t="s">
        <v>545</v>
      </c>
      <c r="B199" s="63" t="s">
        <v>531</v>
      </c>
      <c r="C199" s="26" t="s">
        <v>766</v>
      </c>
      <c r="D199" s="27">
        <v>864945</v>
      </c>
      <c r="E199" s="64">
        <v>456231.06</v>
      </c>
      <c r="F199" s="65">
        <f t="shared" si="2"/>
        <v>408713.94</v>
      </c>
      <c r="G199" s="117"/>
      <c r="H199" s="117"/>
    </row>
    <row r="200" spans="1:8" ht="22.5" x14ac:dyDescent="0.2">
      <c r="A200" s="24" t="s">
        <v>547</v>
      </c>
      <c r="B200" s="63" t="s">
        <v>531</v>
      </c>
      <c r="C200" s="26" t="s">
        <v>767</v>
      </c>
      <c r="D200" s="27">
        <v>1133758</v>
      </c>
      <c r="E200" s="64">
        <v>354677.86</v>
      </c>
      <c r="F200" s="65">
        <f t="shared" si="2"/>
        <v>779080.14</v>
      </c>
      <c r="G200" s="117"/>
      <c r="H200" s="117"/>
    </row>
    <row r="201" spans="1:8" ht="22.5" x14ac:dyDescent="0.2">
      <c r="A201" s="24" t="s">
        <v>549</v>
      </c>
      <c r="B201" s="63" t="s">
        <v>531</v>
      </c>
      <c r="C201" s="26" t="s">
        <v>768</v>
      </c>
      <c r="D201" s="27">
        <v>1133758</v>
      </c>
      <c r="E201" s="64">
        <v>354677.86</v>
      </c>
      <c r="F201" s="65">
        <f t="shared" si="2"/>
        <v>779080.14</v>
      </c>
      <c r="G201" s="117"/>
      <c r="H201" s="117"/>
    </row>
    <row r="202" spans="1:8" ht="22.5" x14ac:dyDescent="0.2">
      <c r="A202" s="24" t="s">
        <v>551</v>
      </c>
      <c r="B202" s="63" t="s">
        <v>531</v>
      </c>
      <c r="C202" s="26" t="s">
        <v>769</v>
      </c>
      <c r="D202" s="27">
        <v>53000</v>
      </c>
      <c r="E202" s="64">
        <v>9751.93</v>
      </c>
      <c r="F202" s="65">
        <f t="shared" si="2"/>
        <v>43248.07</v>
      </c>
      <c r="G202" s="117"/>
      <c r="H202" s="117"/>
    </row>
    <row r="203" spans="1:8" x14ac:dyDescent="0.2">
      <c r="A203" s="24" t="s">
        <v>555</v>
      </c>
      <c r="B203" s="63" t="s">
        <v>531</v>
      </c>
      <c r="C203" s="26" t="s">
        <v>770</v>
      </c>
      <c r="D203" s="27">
        <v>1080758</v>
      </c>
      <c r="E203" s="64">
        <v>344925.93</v>
      </c>
      <c r="F203" s="65">
        <f t="shared" si="2"/>
        <v>735832.07000000007</v>
      </c>
      <c r="G203" s="117"/>
      <c r="H203" s="117"/>
    </row>
    <row r="204" spans="1:8" x14ac:dyDescent="0.2">
      <c r="A204" s="24" t="s">
        <v>573</v>
      </c>
      <c r="B204" s="63" t="s">
        <v>531</v>
      </c>
      <c r="C204" s="26" t="s">
        <v>771</v>
      </c>
      <c r="D204" s="27">
        <v>10578315.07</v>
      </c>
      <c r="E204" s="64">
        <v>6589658.9699999997</v>
      </c>
      <c r="F204" s="65">
        <f t="shared" si="2"/>
        <v>3988656.1000000006</v>
      </c>
      <c r="G204" s="117"/>
      <c r="H204" s="117"/>
    </row>
    <row r="205" spans="1:8" ht="45" x14ac:dyDescent="0.2">
      <c r="A205" s="24" t="s">
        <v>749</v>
      </c>
      <c r="B205" s="63" t="s">
        <v>531</v>
      </c>
      <c r="C205" s="26" t="s">
        <v>772</v>
      </c>
      <c r="D205" s="27">
        <v>10577465.07</v>
      </c>
      <c r="E205" s="64">
        <v>6588808.9699999997</v>
      </c>
      <c r="F205" s="65">
        <f t="shared" si="2"/>
        <v>3988656.1000000006</v>
      </c>
      <c r="G205" s="117"/>
      <c r="H205" s="117"/>
    </row>
    <row r="206" spans="1:8" ht="45" x14ac:dyDescent="0.2">
      <c r="A206" s="24" t="s">
        <v>751</v>
      </c>
      <c r="B206" s="63" t="s">
        <v>531</v>
      </c>
      <c r="C206" s="26" t="s">
        <v>773</v>
      </c>
      <c r="D206" s="27">
        <v>10577465.07</v>
      </c>
      <c r="E206" s="64">
        <v>6588808.9699999997</v>
      </c>
      <c r="F206" s="65">
        <f t="shared" si="2"/>
        <v>3988656.1000000006</v>
      </c>
      <c r="G206" s="117"/>
      <c r="H206" s="117"/>
    </row>
    <row r="207" spans="1:8" x14ac:dyDescent="0.2">
      <c r="A207" s="24" t="s">
        <v>579</v>
      </c>
      <c r="B207" s="63" t="s">
        <v>531</v>
      </c>
      <c r="C207" s="26" t="s">
        <v>774</v>
      </c>
      <c r="D207" s="27">
        <v>850</v>
      </c>
      <c r="E207" s="64">
        <v>850</v>
      </c>
      <c r="F207" s="65" t="str">
        <f t="shared" ref="F207:F270" si="3">IF(OR(D207="-",IF(E207="-",0,E207)&gt;=IF(D207="-",0,D207)),"-",IF(D207="-",0,D207)-IF(E207="-",0,E207))</f>
        <v>-</v>
      </c>
      <c r="G207" s="117"/>
      <c r="H207" s="117"/>
    </row>
    <row r="208" spans="1:8" x14ac:dyDescent="0.2">
      <c r="A208" s="24" t="s">
        <v>581</v>
      </c>
      <c r="B208" s="63" t="s">
        <v>531</v>
      </c>
      <c r="C208" s="26" t="s">
        <v>775</v>
      </c>
      <c r="D208" s="27">
        <v>850</v>
      </c>
      <c r="E208" s="64">
        <v>850</v>
      </c>
      <c r="F208" s="65" t="str">
        <f t="shared" si="3"/>
        <v>-</v>
      </c>
      <c r="G208" s="117"/>
      <c r="H208" s="117"/>
    </row>
    <row r="209" spans="1:8" x14ac:dyDescent="0.2">
      <c r="A209" s="51" t="s">
        <v>776</v>
      </c>
      <c r="B209" s="52" t="s">
        <v>531</v>
      </c>
      <c r="C209" s="53" t="s">
        <v>777</v>
      </c>
      <c r="D209" s="54">
        <v>116910377.64</v>
      </c>
      <c r="E209" s="55">
        <v>26988172.129999999</v>
      </c>
      <c r="F209" s="56">
        <f t="shared" si="3"/>
        <v>89922205.510000005</v>
      </c>
      <c r="G209" s="117"/>
      <c r="H209" s="117"/>
    </row>
    <row r="210" spans="1:8" ht="22.5" x14ac:dyDescent="0.2">
      <c r="A210" s="24" t="s">
        <v>547</v>
      </c>
      <c r="B210" s="63" t="s">
        <v>531</v>
      </c>
      <c r="C210" s="26" t="s">
        <v>778</v>
      </c>
      <c r="D210" s="27">
        <v>116910377.64</v>
      </c>
      <c r="E210" s="64">
        <v>26988172.129999999</v>
      </c>
      <c r="F210" s="65">
        <f t="shared" si="3"/>
        <v>89922205.510000005</v>
      </c>
      <c r="G210" s="117"/>
      <c r="H210" s="117"/>
    </row>
    <row r="211" spans="1:8" ht="22.5" x14ac:dyDescent="0.2">
      <c r="A211" s="24" t="s">
        <v>549</v>
      </c>
      <c r="B211" s="63" t="s">
        <v>531</v>
      </c>
      <c r="C211" s="26" t="s">
        <v>779</v>
      </c>
      <c r="D211" s="27">
        <v>116910377.64</v>
      </c>
      <c r="E211" s="64">
        <v>26988172.129999999</v>
      </c>
      <c r="F211" s="65">
        <f t="shared" si="3"/>
        <v>89922205.510000005</v>
      </c>
      <c r="G211" s="117"/>
      <c r="H211" s="117"/>
    </row>
    <row r="212" spans="1:8" x14ac:dyDescent="0.2">
      <c r="A212" s="24" t="s">
        <v>555</v>
      </c>
      <c r="B212" s="63" t="s">
        <v>531</v>
      </c>
      <c r="C212" s="26" t="s">
        <v>780</v>
      </c>
      <c r="D212" s="27">
        <v>116910377.64</v>
      </c>
      <c r="E212" s="64">
        <v>26988172.129999999</v>
      </c>
      <c r="F212" s="65">
        <f t="shared" si="3"/>
        <v>89922205.510000005</v>
      </c>
      <c r="G212" s="117"/>
      <c r="H212" s="117"/>
    </row>
    <row r="213" spans="1:8" x14ac:dyDescent="0.2">
      <c r="A213" s="51" t="s">
        <v>781</v>
      </c>
      <c r="B213" s="52" t="s">
        <v>531</v>
      </c>
      <c r="C213" s="53" t="s">
        <v>782</v>
      </c>
      <c r="D213" s="54">
        <v>1938900</v>
      </c>
      <c r="E213" s="55">
        <v>419200</v>
      </c>
      <c r="F213" s="56">
        <f t="shared" si="3"/>
        <v>1519700</v>
      </c>
      <c r="G213" s="117"/>
      <c r="H213" s="117"/>
    </row>
    <row r="214" spans="1:8" ht="22.5" x14ac:dyDescent="0.2">
      <c r="A214" s="24" t="s">
        <v>547</v>
      </c>
      <c r="B214" s="63" t="s">
        <v>531</v>
      </c>
      <c r="C214" s="26" t="s">
        <v>783</v>
      </c>
      <c r="D214" s="27">
        <v>1938900</v>
      </c>
      <c r="E214" s="64">
        <v>419200</v>
      </c>
      <c r="F214" s="65">
        <f t="shared" si="3"/>
        <v>1519700</v>
      </c>
      <c r="G214" s="117"/>
      <c r="H214" s="117"/>
    </row>
    <row r="215" spans="1:8" ht="22.5" x14ac:dyDescent="0.2">
      <c r="A215" s="24" t="s">
        <v>549</v>
      </c>
      <c r="B215" s="63" t="s">
        <v>531</v>
      </c>
      <c r="C215" s="26" t="s">
        <v>784</v>
      </c>
      <c r="D215" s="27">
        <v>1938900</v>
      </c>
      <c r="E215" s="64">
        <v>419200</v>
      </c>
      <c r="F215" s="65">
        <f t="shared" si="3"/>
        <v>1519700</v>
      </c>
      <c r="G215" s="117"/>
      <c r="H215" s="117"/>
    </row>
    <row r="216" spans="1:8" ht="22.5" x14ac:dyDescent="0.2">
      <c r="A216" s="24" t="s">
        <v>551</v>
      </c>
      <c r="B216" s="63" t="s">
        <v>531</v>
      </c>
      <c r="C216" s="26" t="s">
        <v>785</v>
      </c>
      <c r="D216" s="27">
        <v>477000</v>
      </c>
      <c r="E216" s="64">
        <v>91000</v>
      </c>
      <c r="F216" s="65">
        <f t="shared" si="3"/>
        <v>386000</v>
      </c>
      <c r="G216" s="117"/>
      <c r="H216" s="117"/>
    </row>
    <row r="217" spans="1:8" x14ac:dyDescent="0.2">
      <c r="A217" s="24" t="s">
        <v>555</v>
      </c>
      <c r="B217" s="63" t="s">
        <v>531</v>
      </c>
      <c r="C217" s="26" t="s">
        <v>786</v>
      </c>
      <c r="D217" s="27">
        <v>1426200</v>
      </c>
      <c r="E217" s="64">
        <v>292500</v>
      </c>
      <c r="F217" s="65">
        <f t="shared" si="3"/>
        <v>1133700</v>
      </c>
      <c r="G217" s="117"/>
      <c r="H217" s="117"/>
    </row>
    <row r="218" spans="1:8" x14ac:dyDescent="0.2">
      <c r="A218" s="24" t="s">
        <v>557</v>
      </c>
      <c r="B218" s="63" t="s">
        <v>531</v>
      </c>
      <c r="C218" s="26" t="s">
        <v>787</v>
      </c>
      <c r="D218" s="27">
        <v>35700</v>
      </c>
      <c r="E218" s="64">
        <v>35700</v>
      </c>
      <c r="F218" s="65" t="str">
        <f t="shared" si="3"/>
        <v>-</v>
      </c>
      <c r="G218" s="117"/>
      <c r="H218" s="117"/>
    </row>
    <row r="219" spans="1:8" x14ac:dyDescent="0.2">
      <c r="A219" s="51" t="s">
        <v>788</v>
      </c>
      <c r="B219" s="52" t="s">
        <v>531</v>
      </c>
      <c r="C219" s="53" t="s">
        <v>789</v>
      </c>
      <c r="D219" s="54">
        <v>11367900</v>
      </c>
      <c r="E219" s="55">
        <v>1588292.38</v>
      </c>
      <c r="F219" s="56">
        <f t="shared" si="3"/>
        <v>9779607.620000001</v>
      </c>
      <c r="G219" s="117"/>
      <c r="H219" s="117"/>
    </row>
    <row r="220" spans="1:8" ht="22.5" x14ac:dyDescent="0.2">
      <c r="A220" s="24" t="s">
        <v>547</v>
      </c>
      <c r="B220" s="63" t="s">
        <v>531</v>
      </c>
      <c r="C220" s="26" t="s">
        <v>790</v>
      </c>
      <c r="D220" s="27">
        <v>7783000</v>
      </c>
      <c r="E220" s="64">
        <v>72674.53</v>
      </c>
      <c r="F220" s="65">
        <f t="shared" si="3"/>
        <v>7710325.4699999997</v>
      </c>
      <c r="G220" s="117"/>
      <c r="H220" s="117"/>
    </row>
    <row r="221" spans="1:8" ht="22.5" x14ac:dyDescent="0.2">
      <c r="A221" s="24" t="s">
        <v>549</v>
      </c>
      <c r="B221" s="63" t="s">
        <v>531</v>
      </c>
      <c r="C221" s="26" t="s">
        <v>791</v>
      </c>
      <c r="D221" s="27">
        <v>7783000</v>
      </c>
      <c r="E221" s="64">
        <v>72674.53</v>
      </c>
      <c r="F221" s="65">
        <f t="shared" si="3"/>
        <v>7710325.4699999997</v>
      </c>
      <c r="G221" s="117"/>
      <c r="H221" s="117"/>
    </row>
    <row r="222" spans="1:8" x14ac:dyDescent="0.2">
      <c r="A222" s="24" t="s">
        <v>555</v>
      </c>
      <c r="B222" s="63" t="s">
        <v>531</v>
      </c>
      <c r="C222" s="26" t="s">
        <v>792</v>
      </c>
      <c r="D222" s="27">
        <v>7783000</v>
      </c>
      <c r="E222" s="64">
        <v>72674.53</v>
      </c>
      <c r="F222" s="65">
        <f t="shared" si="3"/>
        <v>7710325.4699999997</v>
      </c>
      <c r="G222" s="117"/>
      <c r="H222" s="117"/>
    </row>
    <row r="223" spans="1:8" ht="22.5" x14ac:dyDescent="0.2">
      <c r="A223" s="24" t="s">
        <v>565</v>
      </c>
      <c r="B223" s="63" t="s">
        <v>531</v>
      </c>
      <c r="C223" s="26" t="s">
        <v>793</v>
      </c>
      <c r="D223" s="27">
        <v>3084900</v>
      </c>
      <c r="E223" s="64">
        <v>1515617.85</v>
      </c>
      <c r="F223" s="65">
        <f t="shared" si="3"/>
        <v>1569282.15</v>
      </c>
      <c r="G223" s="117"/>
      <c r="H223" s="117"/>
    </row>
    <row r="224" spans="1:8" x14ac:dyDescent="0.2">
      <c r="A224" s="24" t="s">
        <v>567</v>
      </c>
      <c r="B224" s="63" t="s">
        <v>531</v>
      </c>
      <c r="C224" s="26" t="s">
        <v>794</v>
      </c>
      <c r="D224" s="27">
        <v>3084900</v>
      </c>
      <c r="E224" s="64">
        <v>1515617.85</v>
      </c>
      <c r="F224" s="65">
        <f t="shared" si="3"/>
        <v>1569282.15</v>
      </c>
      <c r="G224" s="117"/>
      <c r="H224" s="117"/>
    </row>
    <row r="225" spans="1:8" ht="45" x14ac:dyDescent="0.2">
      <c r="A225" s="24" t="s">
        <v>569</v>
      </c>
      <c r="B225" s="63" t="s">
        <v>531</v>
      </c>
      <c r="C225" s="26" t="s">
        <v>795</v>
      </c>
      <c r="D225" s="27">
        <v>2584900</v>
      </c>
      <c r="E225" s="64">
        <v>1292448</v>
      </c>
      <c r="F225" s="65">
        <f t="shared" si="3"/>
        <v>1292452</v>
      </c>
      <c r="G225" s="117"/>
      <c r="H225" s="117"/>
    </row>
    <row r="226" spans="1:8" x14ac:dyDescent="0.2">
      <c r="A226" s="24" t="s">
        <v>571</v>
      </c>
      <c r="B226" s="63" t="s">
        <v>531</v>
      </c>
      <c r="C226" s="26" t="s">
        <v>796</v>
      </c>
      <c r="D226" s="27">
        <v>500000</v>
      </c>
      <c r="E226" s="64">
        <v>223169.85</v>
      </c>
      <c r="F226" s="65">
        <f t="shared" si="3"/>
        <v>276830.15000000002</v>
      </c>
      <c r="G226" s="117"/>
      <c r="H226" s="117"/>
    </row>
    <row r="227" spans="1:8" x14ac:dyDescent="0.2">
      <c r="A227" s="24" t="s">
        <v>573</v>
      </c>
      <c r="B227" s="63" t="s">
        <v>531</v>
      </c>
      <c r="C227" s="26" t="s">
        <v>797</v>
      </c>
      <c r="D227" s="27">
        <v>500000</v>
      </c>
      <c r="E227" s="64" t="s">
        <v>45</v>
      </c>
      <c r="F227" s="65">
        <f t="shared" si="3"/>
        <v>500000</v>
      </c>
      <c r="G227" s="117"/>
      <c r="H227" s="117"/>
    </row>
    <row r="228" spans="1:8" ht="45" x14ac:dyDescent="0.2">
      <c r="A228" s="24" t="s">
        <v>749</v>
      </c>
      <c r="B228" s="63" t="s">
        <v>531</v>
      </c>
      <c r="C228" s="26" t="s">
        <v>798</v>
      </c>
      <c r="D228" s="27">
        <v>500000</v>
      </c>
      <c r="E228" s="64" t="s">
        <v>45</v>
      </c>
      <c r="F228" s="65">
        <f t="shared" si="3"/>
        <v>500000</v>
      </c>
      <c r="G228" s="117"/>
      <c r="H228" s="117"/>
    </row>
    <row r="229" spans="1:8" ht="45" x14ac:dyDescent="0.2">
      <c r="A229" s="24" t="s">
        <v>751</v>
      </c>
      <c r="B229" s="63" t="s">
        <v>531</v>
      </c>
      <c r="C229" s="26" t="s">
        <v>799</v>
      </c>
      <c r="D229" s="27">
        <v>500000</v>
      </c>
      <c r="E229" s="64" t="s">
        <v>45</v>
      </c>
      <c r="F229" s="65">
        <f t="shared" si="3"/>
        <v>500000</v>
      </c>
      <c r="G229" s="117"/>
      <c r="H229" s="117"/>
    </row>
    <row r="230" spans="1:8" x14ac:dyDescent="0.2">
      <c r="A230" s="51" t="s">
        <v>800</v>
      </c>
      <c r="B230" s="52" t="s">
        <v>531</v>
      </c>
      <c r="C230" s="53" t="s">
        <v>801</v>
      </c>
      <c r="D230" s="54">
        <v>361791248.73000002</v>
      </c>
      <c r="E230" s="55">
        <v>102352941.02</v>
      </c>
      <c r="F230" s="56">
        <f t="shared" si="3"/>
        <v>259438307.71000004</v>
      </c>
      <c r="G230" s="117"/>
      <c r="H230" s="117"/>
    </row>
    <row r="231" spans="1:8" ht="56.25" x14ac:dyDescent="0.2">
      <c r="A231" s="24" t="s">
        <v>535</v>
      </c>
      <c r="B231" s="63" t="s">
        <v>531</v>
      </c>
      <c r="C231" s="26" t="s">
        <v>802</v>
      </c>
      <c r="D231" s="27">
        <v>5942184.9400000004</v>
      </c>
      <c r="E231" s="64">
        <v>1860343.78</v>
      </c>
      <c r="F231" s="65">
        <f t="shared" si="3"/>
        <v>4081841.16</v>
      </c>
      <c r="G231" s="117"/>
      <c r="H231" s="117"/>
    </row>
    <row r="232" spans="1:8" ht="22.5" x14ac:dyDescent="0.2">
      <c r="A232" s="24" t="s">
        <v>537</v>
      </c>
      <c r="B232" s="63" t="s">
        <v>531</v>
      </c>
      <c r="C232" s="26" t="s">
        <v>803</v>
      </c>
      <c r="D232" s="27">
        <v>5942184.9400000004</v>
      </c>
      <c r="E232" s="64">
        <v>1860343.78</v>
      </c>
      <c r="F232" s="65">
        <f t="shared" si="3"/>
        <v>4081841.16</v>
      </c>
      <c r="G232" s="117"/>
      <c r="H232" s="117"/>
    </row>
    <row r="233" spans="1:8" ht="22.5" x14ac:dyDescent="0.2">
      <c r="A233" s="24" t="s">
        <v>539</v>
      </c>
      <c r="B233" s="63" t="s">
        <v>531</v>
      </c>
      <c r="C233" s="26" t="s">
        <v>804</v>
      </c>
      <c r="D233" s="27">
        <v>4562124.99</v>
      </c>
      <c r="E233" s="64">
        <v>1470931.61</v>
      </c>
      <c r="F233" s="65">
        <f t="shared" si="3"/>
        <v>3091193.38</v>
      </c>
      <c r="G233" s="117"/>
      <c r="H233" s="117"/>
    </row>
    <row r="234" spans="1:8" ht="33.75" x14ac:dyDescent="0.2">
      <c r="A234" s="24" t="s">
        <v>541</v>
      </c>
      <c r="B234" s="63" t="s">
        <v>531</v>
      </c>
      <c r="C234" s="26" t="s">
        <v>805</v>
      </c>
      <c r="D234" s="27">
        <v>2280</v>
      </c>
      <c r="E234" s="64" t="s">
        <v>45</v>
      </c>
      <c r="F234" s="65">
        <f t="shared" si="3"/>
        <v>2280</v>
      </c>
      <c r="G234" s="117"/>
      <c r="H234" s="117"/>
    </row>
    <row r="235" spans="1:8" ht="33.75" x14ac:dyDescent="0.2">
      <c r="A235" s="24" t="s">
        <v>545</v>
      </c>
      <c r="B235" s="63" t="s">
        <v>531</v>
      </c>
      <c r="C235" s="26" t="s">
        <v>806</v>
      </c>
      <c r="D235" s="27">
        <v>1377779.95</v>
      </c>
      <c r="E235" s="64">
        <v>389412.17</v>
      </c>
      <c r="F235" s="65">
        <f t="shared" si="3"/>
        <v>988367.78</v>
      </c>
      <c r="G235" s="117"/>
      <c r="H235" s="117"/>
    </row>
    <row r="236" spans="1:8" ht="22.5" x14ac:dyDescent="0.2">
      <c r="A236" s="24" t="s">
        <v>547</v>
      </c>
      <c r="B236" s="63" t="s">
        <v>531</v>
      </c>
      <c r="C236" s="26" t="s">
        <v>807</v>
      </c>
      <c r="D236" s="27">
        <v>147336160.78999999</v>
      </c>
      <c r="E236" s="64">
        <v>40125728.960000001</v>
      </c>
      <c r="F236" s="65">
        <f t="shared" si="3"/>
        <v>107210431.82999998</v>
      </c>
      <c r="G236" s="117"/>
      <c r="H236" s="117"/>
    </row>
    <row r="237" spans="1:8" ht="22.5" x14ac:dyDescent="0.2">
      <c r="A237" s="24" t="s">
        <v>549</v>
      </c>
      <c r="B237" s="63" t="s">
        <v>531</v>
      </c>
      <c r="C237" s="26" t="s">
        <v>808</v>
      </c>
      <c r="D237" s="27">
        <v>147336160.78999999</v>
      </c>
      <c r="E237" s="64">
        <v>40125728.960000001</v>
      </c>
      <c r="F237" s="65">
        <f t="shared" si="3"/>
        <v>107210431.82999998</v>
      </c>
      <c r="G237" s="117"/>
      <c r="H237" s="117"/>
    </row>
    <row r="238" spans="1:8" ht="22.5" x14ac:dyDescent="0.2">
      <c r="A238" s="24" t="s">
        <v>553</v>
      </c>
      <c r="B238" s="63" t="s">
        <v>531</v>
      </c>
      <c r="C238" s="26" t="s">
        <v>809</v>
      </c>
      <c r="D238" s="27">
        <v>2432844.19</v>
      </c>
      <c r="E238" s="64">
        <v>1282844.19</v>
      </c>
      <c r="F238" s="65">
        <f t="shared" si="3"/>
        <v>1150000</v>
      </c>
      <c r="G238" s="117"/>
      <c r="H238" s="117"/>
    </row>
    <row r="239" spans="1:8" x14ac:dyDescent="0.2">
      <c r="A239" s="24" t="s">
        <v>555</v>
      </c>
      <c r="B239" s="63" t="s">
        <v>531</v>
      </c>
      <c r="C239" s="26" t="s">
        <v>810</v>
      </c>
      <c r="D239" s="27">
        <v>112957239.8</v>
      </c>
      <c r="E239" s="64">
        <v>21250691.890000001</v>
      </c>
      <c r="F239" s="65">
        <f t="shared" si="3"/>
        <v>91706547.909999996</v>
      </c>
      <c r="G239" s="117"/>
      <c r="H239" s="117"/>
    </row>
    <row r="240" spans="1:8" x14ac:dyDescent="0.2">
      <c r="A240" s="24" t="s">
        <v>557</v>
      </c>
      <c r="B240" s="63" t="s">
        <v>531</v>
      </c>
      <c r="C240" s="26" t="s">
        <v>811</v>
      </c>
      <c r="D240" s="27">
        <v>31946076.800000001</v>
      </c>
      <c r="E240" s="64">
        <v>17592192.879999999</v>
      </c>
      <c r="F240" s="65">
        <f t="shared" si="3"/>
        <v>14353883.920000002</v>
      </c>
      <c r="G240" s="117"/>
      <c r="H240" s="117"/>
    </row>
    <row r="241" spans="1:8" ht="22.5" x14ac:dyDescent="0.2">
      <c r="A241" s="24" t="s">
        <v>812</v>
      </c>
      <c r="B241" s="63" t="s">
        <v>531</v>
      </c>
      <c r="C241" s="26" t="s">
        <v>813</v>
      </c>
      <c r="D241" s="27">
        <v>78900663.519999996</v>
      </c>
      <c r="E241" s="64">
        <v>1154707.44</v>
      </c>
      <c r="F241" s="65">
        <f t="shared" si="3"/>
        <v>77745956.079999998</v>
      </c>
      <c r="G241" s="117"/>
      <c r="H241" s="117"/>
    </row>
    <row r="242" spans="1:8" x14ac:dyDescent="0.2">
      <c r="A242" s="24" t="s">
        <v>814</v>
      </c>
      <c r="B242" s="63" t="s">
        <v>531</v>
      </c>
      <c r="C242" s="26" t="s">
        <v>815</v>
      </c>
      <c r="D242" s="27">
        <v>78900663.519999996</v>
      </c>
      <c r="E242" s="64">
        <v>1154707.44</v>
      </c>
      <c r="F242" s="65">
        <f t="shared" si="3"/>
        <v>77745956.079999998</v>
      </c>
      <c r="G242" s="117"/>
      <c r="H242" s="117"/>
    </row>
    <row r="243" spans="1:8" ht="33.75" x14ac:dyDescent="0.2">
      <c r="A243" s="24" t="s">
        <v>816</v>
      </c>
      <c r="B243" s="63" t="s">
        <v>531</v>
      </c>
      <c r="C243" s="26" t="s">
        <v>817</v>
      </c>
      <c r="D243" s="27">
        <v>40057942.079999998</v>
      </c>
      <c r="E243" s="64" t="s">
        <v>45</v>
      </c>
      <c r="F243" s="65">
        <f t="shared" si="3"/>
        <v>40057942.079999998</v>
      </c>
      <c r="G243" s="117"/>
      <c r="H243" s="117"/>
    </row>
    <row r="244" spans="1:8" ht="33.75" x14ac:dyDescent="0.2">
      <c r="A244" s="24" t="s">
        <v>818</v>
      </c>
      <c r="B244" s="63" t="s">
        <v>531</v>
      </c>
      <c r="C244" s="26" t="s">
        <v>819</v>
      </c>
      <c r="D244" s="27">
        <v>38842721.439999998</v>
      </c>
      <c r="E244" s="64">
        <v>1154707.44</v>
      </c>
      <c r="F244" s="65">
        <f t="shared" si="3"/>
        <v>37688014</v>
      </c>
      <c r="G244" s="117"/>
      <c r="H244" s="117"/>
    </row>
    <row r="245" spans="1:8" ht="22.5" x14ac:dyDescent="0.2">
      <c r="A245" s="24" t="s">
        <v>565</v>
      </c>
      <c r="B245" s="63" t="s">
        <v>531</v>
      </c>
      <c r="C245" s="26" t="s">
        <v>820</v>
      </c>
      <c r="D245" s="27">
        <v>39981230.009999998</v>
      </c>
      <c r="E245" s="64">
        <v>9211598.8599999994</v>
      </c>
      <c r="F245" s="65">
        <f t="shared" si="3"/>
        <v>30769631.149999999</v>
      </c>
      <c r="G245" s="117"/>
      <c r="H245" s="117"/>
    </row>
    <row r="246" spans="1:8" x14ac:dyDescent="0.2">
      <c r="A246" s="24" t="s">
        <v>567</v>
      </c>
      <c r="B246" s="63" t="s">
        <v>531</v>
      </c>
      <c r="C246" s="26" t="s">
        <v>821</v>
      </c>
      <c r="D246" s="27">
        <v>39981230.009999998</v>
      </c>
      <c r="E246" s="64">
        <v>9211598.8599999994</v>
      </c>
      <c r="F246" s="65">
        <f t="shared" si="3"/>
        <v>30769631.149999999</v>
      </c>
      <c r="G246" s="117"/>
      <c r="H246" s="117"/>
    </row>
    <row r="247" spans="1:8" ht="45" x14ac:dyDescent="0.2">
      <c r="A247" s="24" t="s">
        <v>569</v>
      </c>
      <c r="B247" s="63" t="s">
        <v>531</v>
      </c>
      <c r="C247" s="26" t="s">
        <v>822</v>
      </c>
      <c r="D247" s="27">
        <v>39921230.009999998</v>
      </c>
      <c r="E247" s="64">
        <v>9211598.8599999994</v>
      </c>
      <c r="F247" s="65">
        <f t="shared" si="3"/>
        <v>30709631.149999999</v>
      </c>
      <c r="G247" s="117"/>
      <c r="H247" s="117"/>
    </row>
    <row r="248" spans="1:8" x14ac:dyDescent="0.2">
      <c r="A248" s="24" t="s">
        <v>571</v>
      </c>
      <c r="B248" s="63" t="s">
        <v>531</v>
      </c>
      <c r="C248" s="26" t="s">
        <v>823</v>
      </c>
      <c r="D248" s="27">
        <v>60000</v>
      </c>
      <c r="E248" s="64" t="s">
        <v>45</v>
      </c>
      <c r="F248" s="65">
        <f t="shared" si="3"/>
        <v>60000</v>
      </c>
      <c r="G248" s="117"/>
      <c r="H248" s="117"/>
    </row>
    <row r="249" spans="1:8" x14ac:dyDescent="0.2">
      <c r="A249" s="24" t="s">
        <v>573</v>
      </c>
      <c r="B249" s="63" t="s">
        <v>531</v>
      </c>
      <c r="C249" s="26" t="s">
        <v>824</v>
      </c>
      <c r="D249" s="27">
        <v>89631009.469999999</v>
      </c>
      <c r="E249" s="64">
        <v>50000561.979999997</v>
      </c>
      <c r="F249" s="65">
        <f t="shared" si="3"/>
        <v>39630447.490000002</v>
      </c>
      <c r="G249" s="117"/>
      <c r="H249" s="117"/>
    </row>
    <row r="250" spans="1:8" ht="45" x14ac:dyDescent="0.2">
      <c r="A250" s="24" t="s">
        <v>749</v>
      </c>
      <c r="B250" s="63" t="s">
        <v>531</v>
      </c>
      <c r="C250" s="26" t="s">
        <v>825</v>
      </c>
      <c r="D250" s="27">
        <v>67097370.210000001</v>
      </c>
      <c r="E250" s="64">
        <v>28213788.98</v>
      </c>
      <c r="F250" s="65">
        <f t="shared" si="3"/>
        <v>38883581.230000004</v>
      </c>
      <c r="G250" s="117"/>
      <c r="H250" s="117"/>
    </row>
    <row r="251" spans="1:8" ht="45" x14ac:dyDescent="0.2">
      <c r="A251" s="24" t="s">
        <v>751</v>
      </c>
      <c r="B251" s="63" t="s">
        <v>531</v>
      </c>
      <c r="C251" s="26" t="s">
        <v>826</v>
      </c>
      <c r="D251" s="27">
        <v>7891700</v>
      </c>
      <c r="E251" s="64">
        <v>5296685.16</v>
      </c>
      <c r="F251" s="65">
        <f t="shared" si="3"/>
        <v>2595014.84</v>
      </c>
      <c r="G251" s="117"/>
      <c r="H251" s="117"/>
    </row>
    <row r="252" spans="1:8" ht="45" x14ac:dyDescent="0.2">
      <c r="A252" s="24" t="s">
        <v>827</v>
      </c>
      <c r="B252" s="63" t="s">
        <v>531</v>
      </c>
      <c r="C252" s="26" t="s">
        <v>828</v>
      </c>
      <c r="D252" s="27">
        <v>59205670.210000001</v>
      </c>
      <c r="E252" s="64">
        <v>22917103.82</v>
      </c>
      <c r="F252" s="65">
        <f t="shared" si="3"/>
        <v>36288566.390000001</v>
      </c>
      <c r="G252" s="117"/>
      <c r="H252" s="117"/>
    </row>
    <row r="253" spans="1:8" x14ac:dyDescent="0.2">
      <c r="A253" s="24" t="s">
        <v>575</v>
      </c>
      <c r="B253" s="63" t="s">
        <v>531</v>
      </c>
      <c r="C253" s="26" t="s">
        <v>829</v>
      </c>
      <c r="D253" s="27">
        <v>11500</v>
      </c>
      <c r="E253" s="64">
        <v>11500</v>
      </c>
      <c r="F253" s="65" t="str">
        <f t="shared" si="3"/>
        <v>-</v>
      </c>
      <c r="G253" s="117"/>
      <c r="H253" s="117"/>
    </row>
    <row r="254" spans="1:8" ht="22.5" x14ac:dyDescent="0.2">
      <c r="A254" s="24" t="s">
        <v>577</v>
      </c>
      <c r="B254" s="63" t="s">
        <v>531</v>
      </c>
      <c r="C254" s="26" t="s">
        <v>830</v>
      </c>
      <c r="D254" s="27">
        <v>11500</v>
      </c>
      <c r="E254" s="64">
        <v>11500</v>
      </c>
      <c r="F254" s="65" t="str">
        <f t="shared" si="3"/>
        <v>-</v>
      </c>
      <c r="G254" s="117"/>
      <c r="H254" s="117"/>
    </row>
    <row r="255" spans="1:8" x14ac:dyDescent="0.2">
      <c r="A255" s="24" t="s">
        <v>579</v>
      </c>
      <c r="B255" s="63" t="s">
        <v>531</v>
      </c>
      <c r="C255" s="26" t="s">
        <v>831</v>
      </c>
      <c r="D255" s="27">
        <v>22522139.260000002</v>
      </c>
      <c r="E255" s="64">
        <v>21775273</v>
      </c>
      <c r="F255" s="65">
        <f t="shared" si="3"/>
        <v>746866.26000000164</v>
      </c>
      <c r="G255" s="117"/>
      <c r="H255" s="117"/>
    </row>
    <row r="256" spans="1:8" x14ac:dyDescent="0.2">
      <c r="A256" s="24" t="s">
        <v>583</v>
      </c>
      <c r="B256" s="63" t="s">
        <v>531</v>
      </c>
      <c r="C256" s="26" t="s">
        <v>832</v>
      </c>
      <c r="D256" s="27">
        <v>22522139.260000002</v>
      </c>
      <c r="E256" s="64">
        <v>21775273</v>
      </c>
      <c r="F256" s="65">
        <f t="shared" si="3"/>
        <v>746866.26000000164</v>
      </c>
      <c r="G256" s="117"/>
      <c r="H256" s="117"/>
    </row>
    <row r="257" spans="1:8" x14ac:dyDescent="0.2">
      <c r="A257" s="51" t="s">
        <v>833</v>
      </c>
      <c r="B257" s="52" t="s">
        <v>531</v>
      </c>
      <c r="C257" s="53" t="s">
        <v>834</v>
      </c>
      <c r="D257" s="54">
        <v>75521633.609999999</v>
      </c>
      <c r="E257" s="55">
        <v>27638507.530000001</v>
      </c>
      <c r="F257" s="56">
        <f t="shared" si="3"/>
        <v>47883126.079999998</v>
      </c>
      <c r="G257" s="117"/>
      <c r="H257" s="117"/>
    </row>
    <row r="258" spans="1:8" ht="22.5" x14ac:dyDescent="0.2">
      <c r="A258" s="24" t="s">
        <v>547</v>
      </c>
      <c r="B258" s="63" t="s">
        <v>531</v>
      </c>
      <c r="C258" s="26" t="s">
        <v>835</v>
      </c>
      <c r="D258" s="27">
        <v>12461552.27</v>
      </c>
      <c r="E258" s="64">
        <v>5863234.5300000003</v>
      </c>
      <c r="F258" s="65">
        <f t="shared" si="3"/>
        <v>6598317.7399999993</v>
      </c>
      <c r="G258" s="117"/>
      <c r="H258" s="117"/>
    </row>
    <row r="259" spans="1:8" ht="22.5" x14ac:dyDescent="0.2">
      <c r="A259" s="24" t="s">
        <v>549</v>
      </c>
      <c r="B259" s="63" t="s">
        <v>531</v>
      </c>
      <c r="C259" s="26" t="s">
        <v>836</v>
      </c>
      <c r="D259" s="27">
        <v>12461552.27</v>
      </c>
      <c r="E259" s="64">
        <v>5863234.5300000003</v>
      </c>
      <c r="F259" s="65">
        <f t="shared" si="3"/>
        <v>6598317.7399999993</v>
      </c>
      <c r="G259" s="117"/>
      <c r="H259" s="117"/>
    </row>
    <row r="260" spans="1:8" ht="22.5" x14ac:dyDescent="0.2">
      <c r="A260" s="24" t="s">
        <v>553</v>
      </c>
      <c r="B260" s="63" t="s">
        <v>531</v>
      </c>
      <c r="C260" s="26" t="s">
        <v>837</v>
      </c>
      <c r="D260" s="27">
        <v>2432844.19</v>
      </c>
      <c r="E260" s="64">
        <v>1282844.19</v>
      </c>
      <c r="F260" s="65">
        <f t="shared" si="3"/>
        <v>1150000</v>
      </c>
      <c r="G260" s="117"/>
      <c r="H260" s="117"/>
    </row>
    <row r="261" spans="1:8" x14ac:dyDescent="0.2">
      <c r="A261" s="24" t="s">
        <v>555</v>
      </c>
      <c r="B261" s="63" t="s">
        <v>531</v>
      </c>
      <c r="C261" s="26" t="s">
        <v>838</v>
      </c>
      <c r="D261" s="27">
        <v>7778708.0800000001</v>
      </c>
      <c r="E261" s="64">
        <v>3402837.68</v>
      </c>
      <c r="F261" s="65">
        <f t="shared" si="3"/>
        <v>4375870.4000000004</v>
      </c>
      <c r="G261" s="117"/>
      <c r="H261" s="117"/>
    </row>
    <row r="262" spans="1:8" x14ac:dyDescent="0.2">
      <c r="A262" s="24" t="s">
        <v>557</v>
      </c>
      <c r="B262" s="63" t="s">
        <v>531</v>
      </c>
      <c r="C262" s="26" t="s">
        <v>839</v>
      </c>
      <c r="D262" s="27">
        <v>2250000</v>
      </c>
      <c r="E262" s="64">
        <v>1177552.6599999999</v>
      </c>
      <c r="F262" s="65">
        <f t="shared" si="3"/>
        <v>1072447.3400000001</v>
      </c>
      <c r="G262" s="117"/>
      <c r="H262" s="117"/>
    </row>
    <row r="263" spans="1:8" ht="22.5" x14ac:dyDescent="0.2">
      <c r="A263" s="24" t="s">
        <v>812</v>
      </c>
      <c r="B263" s="63" t="s">
        <v>531</v>
      </c>
      <c r="C263" s="26" t="s">
        <v>840</v>
      </c>
      <c r="D263" s="27">
        <v>40537942.079999998</v>
      </c>
      <c r="E263" s="64" t="s">
        <v>45</v>
      </c>
      <c r="F263" s="65">
        <f t="shared" si="3"/>
        <v>40537942.079999998</v>
      </c>
      <c r="G263" s="117"/>
      <c r="H263" s="117"/>
    </row>
    <row r="264" spans="1:8" x14ac:dyDescent="0.2">
      <c r="A264" s="24" t="s">
        <v>814</v>
      </c>
      <c r="B264" s="63" t="s">
        <v>531</v>
      </c>
      <c r="C264" s="26" t="s">
        <v>841</v>
      </c>
      <c r="D264" s="27">
        <v>40537942.079999998</v>
      </c>
      <c r="E264" s="64" t="s">
        <v>45</v>
      </c>
      <c r="F264" s="65">
        <f t="shared" si="3"/>
        <v>40537942.079999998</v>
      </c>
      <c r="G264" s="117"/>
      <c r="H264" s="117"/>
    </row>
    <row r="265" spans="1:8" ht="33.75" x14ac:dyDescent="0.2">
      <c r="A265" s="24" t="s">
        <v>816</v>
      </c>
      <c r="B265" s="63" t="s">
        <v>531</v>
      </c>
      <c r="C265" s="26" t="s">
        <v>842</v>
      </c>
      <c r="D265" s="27">
        <v>40057942.079999998</v>
      </c>
      <c r="E265" s="64" t="s">
        <v>45</v>
      </c>
      <c r="F265" s="65">
        <f t="shared" si="3"/>
        <v>40057942.079999998</v>
      </c>
      <c r="G265" s="117"/>
      <c r="H265" s="117"/>
    </row>
    <row r="266" spans="1:8" ht="33.75" x14ac:dyDescent="0.2">
      <c r="A266" s="24" t="s">
        <v>818</v>
      </c>
      <c r="B266" s="63" t="s">
        <v>531</v>
      </c>
      <c r="C266" s="26" t="s">
        <v>843</v>
      </c>
      <c r="D266" s="27">
        <v>480000</v>
      </c>
      <c r="E266" s="64" t="s">
        <v>45</v>
      </c>
      <c r="F266" s="65">
        <f t="shared" si="3"/>
        <v>480000</v>
      </c>
      <c r="G266" s="117"/>
      <c r="H266" s="117"/>
    </row>
    <row r="267" spans="1:8" x14ac:dyDescent="0.2">
      <c r="A267" s="24" t="s">
        <v>573</v>
      </c>
      <c r="B267" s="63" t="s">
        <v>531</v>
      </c>
      <c r="C267" s="26" t="s">
        <v>844</v>
      </c>
      <c r="D267" s="27">
        <v>22522139.260000002</v>
      </c>
      <c r="E267" s="64">
        <v>21775273</v>
      </c>
      <c r="F267" s="65">
        <f t="shared" si="3"/>
        <v>746866.26000000164</v>
      </c>
      <c r="G267" s="117"/>
      <c r="H267" s="117"/>
    </row>
    <row r="268" spans="1:8" x14ac:dyDescent="0.2">
      <c r="A268" s="24" t="s">
        <v>579</v>
      </c>
      <c r="B268" s="63" t="s">
        <v>531</v>
      </c>
      <c r="C268" s="26" t="s">
        <v>845</v>
      </c>
      <c r="D268" s="27">
        <v>22522139.260000002</v>
      </c>
      <c r="E268" s="64">
        <v>21775273</v>
      </c>
      <c r="F268" s="65">
        <f t="shared" si="3"/>
        <v>746866.26000000164</v>
      </c>
      <c r="G268" s="117"/>
      <c r="H268" s="117"/>
    </row>
    <row r="269" spans="1:8" x14ac:dyDescent="0.2">
      <c r="A269" s="24" t="s">
        <v>583</v>
      </c>
      <c r="B269" s="63" t="s">
        <v>531</v>
      </c>
      <c r="C269" s="26" t="s">
        <v>846</v>
      </c>
      <c r="D269" s="27">
        <v>22522139.260000002</v>
      </c>
      <c r="E269" s="64">
        <v>21775273</v>
      </c>
      <c r="F269" s="65">
        <f t="shared" si="3"/>
        <v>746866.26000000164</v>
      </c>
      <c r="G269" s="117"/>
      <c r="H269" s="117"/>
    </row>
    <row r="270" spans="1:8" x14ac:dyDescent="0.2">
      <c r="A270" s="51" t="s">
        <v>847</v>
      </c>
      <c r="B270" s="52" t="s">
        <v>531</v>
      </c>
      <c r="C270" s="53" t="s">
        <v>848</v>
      </c>
      <c r="D270" s="54">
        <v>114443814.84999999</v>
      </c>
      <c r="E270" s="55">
        <v>30372962.420000002</v>
      </c>
      <c r="F270" s="56">
        <f t="shared" si="3"/>
        <v>84070852.429999992</v>
      </c>
      <c r="G270" s="117"/>
      <c r="H270" s="117"/>
    </row>
    <row r="271" spans="1:8" ht="22.5" x14ac:dyDescent="0.2">
      <c r="A271" s="24" t="s">
        <v>547</v>
      </c>
      <c r="B271" s="63" t="s">
        <v>531</v>
      </c>
      <c r="C271" s="26" t="s">
        <v>849</v>
      </c>
      <c r="D271" s="27">
        <v>8983723.1999999993</v>
      </c>
      <c r="E271" s="64">
        <v>1004466</v>
      </c>
      <c r="F271" s="65">
        <f t="shared" ref="F271:F334" si="4">IF(OR(D271="-",IF(E271="-",0,E271)&gt;=IF(D271="-",0,D271)),"-",IF(D271="-",0,D271)-IF(E271="-",0,E271))</f>
        <v>7979257.1999999993</v>
      </c>
      <c r="G271" s="117"/>
      <c r="H271" s="117"/>
    </row>
    <row r="272" spans="1:8" ht="22.5" x14ac:dyDescent="0.2">
      <c r="A272" s="24" t="s">
        <v>549</v>
      </c>
      <c r="B272" s="63" t="s">
        <v>531</v>
      </c>
      <c r="C272" s="26" t="s">
        <v>850</v>
      </c>
      <c r="D272" s="27">
        <v>8983723.1999999993</v>
      </c>
      <c r="E272" s="64">
        <v>1004466</v>
      </c>
      <c r="F272" s="65">
        <f t="shared" si="4"/>
        <v>7979257.1999999993</v>
      </c>
      <c r="G272" s="117"/>
      <c r="H272" s="117"/>
    </row>
    <row r="273" spans="1:8" x14ac:dyDescent="0.2">
      <c r="A273" s="24" t="s">
        <v>555</v>
      </c>
      <c r="B273" s="63" t="s">
        <v>531</v>
      </c>
      <c r="C273" s="26" t="s">
        <v>851</v>
      </c>
      <c r="D273" s="27">
        <v>8983723.1999999993</v>
      </c>
      <c r="E273" s="64">
        <v>1004466</v>
      </c>
      <c r="F273" s="65">
        <f t="shared" si="4"/>
        <v>7979257.1999999993</v>
      </c>
      <c r="G273" s="117"/>
      <c r="H273" s="117"/>
    </row>
    <row r="274" spans="1:8" ht="22.5" x14ac:dyDescent="0.2">
      <c r="A274" s="24" t="s">
        <v>812</v>
      </c>
      <c r="B274" s="63" t="s">
        <v>531</v>
      </c>
      <c r="C274" s="26" t="s">
        <v>852</v>
      </c>
      <c r="D274" s="27">
        <v>38362721.439999998</v>
      </c>
      <c r="E274" s="64">
        <v>1154707.44</v>
      </c>
      <c r="F274" s="65">
        <f t="shared" si="4"/>
        <v>37208014</v>
      </c>
      <c r="G274" s="117"/>
      <c r="H274" s="117"/>
    </row>
    <row r="275" spans="1:8" x14ac:dyDescent="0.2">
      <c r="A275" s="24" t="s">
        <v>814</v>
      </c>
      <c r="B275" s="63" t="s">
        <v>531</v>
      </c>
      <c r="C275" s="26" t="s">
        <v>853</v>
      </c>
      <c r="D275" s="27">
        <v>38362721.439999998</v>
      </c>
      <c r="E275" s="64">
        <v>1154707.44</v>
      </c>
      <c r="F275" s="65">
        <f t="shared" si="4"/>
        <v>37208014</v>
      </c>
      <c r="G275" s="117"/>
      <c r="H275" s="117"/>
    </row>
    <row r="276" spans="1:8" ht="33.75" x14ac:dyDescent="0.2">
      <c r="A276" s="24" t="s">
        <v>818</v>
      </c>
      <c r="B276" s="63" t="s">
        <v>531</v>
      </c>
      <c r="C276" s="26" t="s">
        <v>854</v>
      </c>
      <c r="D276" s="27">
        <v>38362721.439999998</v>
      </c>
      <c r="E276" s="64">
        <v>1154707.44</v>
      </c>
      <c r="F276" s="65">
        <f t="shared" si="4"/>
        <v>37208014</v>
      </c>
      <c r="G276" s="117"/>
      <c r="H276" s="117"/>
    </row>
    <row r="277" spans="1:8" x14ac:dyDescent="0.2">
      <c r="A277" s="24" t="s">
        <v>573</v>
      </c>
      <c r="B277" s="63" t="s">
        <v>531</v>
      </c>
      <c r="C277" s="26" t="s">
        <v>855</v>
      </c>
      <c r="D277" s="27">
        <v>67097370.210000001</v>
      </c>
      <c r="E277" s="64">
        <v>28213788.98</v>
      </c>
      <c r="F277" s="65">
        <f t="shared" si="4"/>
        <v>38883581.230000004</v>
      </c>
      <c r="G277" s="117"/>
      <c r="H277" s="117"/>
    </row>
    <row r="278" spans="1:8" ht="45" x14ac:dyDescent="0.2">
      <c r="A278" s="24" t="s">
        <v>749</v>
      </c>
      <c r="B278" s="63" t="s">
        <v>531</v>
      </c>
      <c r="C278" s="26" t="s">
        <v>856</v>
      </c>
      <c r="D278" s="27">
        <v>67097370.210000001</v>
      </c>
      <c r="E278" s="64">
        <v>28213788.98</v>
      </c>
      <c r="F278" s="65">
        <f t="shared" si="4"/>
        <v>38883581.230000004</v>
      </c>
      <c r="G278" s="117"/>
      <c r="H278" s="117"/>
    </row>
    <row r="279" spans="1:8" ht="45" x14ac:dyDescent="0.2">
      <c r="A279" s="24" t="s">
        <v>751</v>
      </c>
      <c r="B279" s="63" t="s">
        <v>531</v>
      </c>
      <c r="C279" s="26" t="s">
        <v>857</v>
      </c>
      <c r="D279" s="27">
        <v>7891700</v>
      </c>
      <c r="E279" s="64">
        <v>5296685.16</v>
      </c>
      <c r="F279" s="65">
        <f t="shared" si="4"/>
        <v>2595014.84</v>
      </c>
      <c r="G279" s="117"/>
      <c r="H279" s="117"/>
    </row>
    <row r="280" spans="1:8" ht="45" x14ac:dyDescent="0.2">
      <c r="A280" s="24" t="s">
        <v>827</v>
      </c>
      <c r="B280" s="63" t="s">
        <v>531</v>
      </c>
      <c r="C280" s="26" t="s">
        <v>858</v>
      </c>
      <c r="D280" s="27">
        <v>59205670.210000001</v>
      </c>
      <c r="E280" s="64">
        <v>22917103.82</v>
      </c>
      <c r="F280" s="65">
        <f t="shared" si="4"/>
        <v>36288566.390000001</v>
      </c>
      <c r="G280" s="117"/>
      <c r="H280" s="117"/>
    </row>
    <row r="281" spans="1:8" x14ac:dyDescent="0.2">
      <c r="A281" s="51" t="s">
        <v>859</v>
      </c>
      <c r="B281" s="52" t="s">
        <v>531</v>
      </c>
      <c r="C281" s="53" t="s">
        <v>860</v>
      </c>
      <c r="D281" s="54">
        <v>148083013.13999999</v>
      </c>
      <c r="E281" s="55">
        <v>35171782.789999999</v>
      </c>
      <c r="F281" s="56">
        <f t="shared" si="4"/>
        <v>112911230.34999999</v>
      </c>
      <c r="G281" s="117"/>
      <c r="H281" s="117"/>
    </row>
    <row r="282" spans="1:8" ht="22.5" x14ac:dyDescent="0.2">
      <c r="A282" s="24" t="s">
        <v>547</v>
      </c>
      <c r="B282" s="63" t="s">
        <v>531</v>
      </c>
      <c r="C282" s="26" t="s">
        <v>861</v>
      </c>
      <c r="D282" s="27">
        <v>125875985.31999999</v>
      </c>
      <c r="E282" s="64">
        <v>33258028.43</v>
      </c>
      <c r="F282" s="65">
        <f t="shared" si="4"/>
        <v>92617956.889999986</v>
      </c>
      <c r="G282" s="117"/>
      <c r="H282" s="117"/>
    </row>
    <row r="283" spans="1:8" ht="22.5" x14ac:dyDescent="0.2">
      <c r="A283" s="24" t="s">
        <v>549</v>
      </c>
      <c r="B283" s="63" t="s">
        <v>531</v>
      </c>
      <c r="C283" s="26" t="s">
        <v>862</v>
      </c>
      <c r="D283" s="27">
        <v>125875985.31999999</v>
      </c>
      <c r="E283" s="64">
        <v>33258028.43</v>
      </c>
      <c r="F283" s="65">
        <f t="shared" si="4"/>
        <v>92617956.889999986</v>
      </c>
      <c r="G283" s="117"/>
      <c r="H283" s="117"/>
    </row>
    <row r="284" spans="1:8" x14ac:dyDescent="0.2">
      <c r="A284" s="24" t="s">
        <v>555</v>
      </c>
      <c r="B284" s="63" t="s">
        <v>531</v>
      </c>
      <c r="C284" s="26" t="s">
        <v>863</v>
      </c>
      <c r="D284" s="27">
        <v>96179908.519999996</v>
      </c>
      <c r="E284" s="64">
        <v>16843388.210000001</v>
      </c>
      <c r="F284" s="65">
        <f t="shared" si="4"/>
        <v>79336520.310000002</v>
      </c>
      <c r="G284" s="117"/>
      <c r="H284" s="117"/>
    </row>
    <row r="285" spans="1:8" x14ac:dyDescent="0.2">
      <c r="A285" s="24" t="s">
        <v>557</v>
      </c>
      <c r="B285" s="63" t="s">
        <v>531</v>
      </c>
      <c r="C285" s="26" t="s">
        <v>864</v>
      </c>
      <c r="D285" s="27">
        <v>29696076.800000001</v>
      </c>
      <c r="E285" s="64">
        <v>16414640.220000001</v>
      </c>
      <c r="F285" s="65">
        <f t="shared" si="4"/>
        <v>13281436.58</v>
      </c>
      <c r="G285" s="117"/>
      <c r="H285" s="117"/>
    </row>
    <row r="286" spans="1:8" ht="22.5" x14ac:dyDescent="0.2">
      <c r="A286" s="24" t="s">
        <v>565</v>
      </c>
      <c r="B286" s="63" t="s">
        <v>531</v>
      </c>
      <c r="C286" s="26" t="s">
        <v>865</v>
      </c>
      <c r="D286" s="27">
        <v>22207027.82</v>
      </c>
      <c r="E286" s="64">
        <v>1913754.36</v>
      </c>
      <c r="F286" s="65">
        <f t="shared" si="4"/>
        <v>20293273.460000001</v>
      </c>
      <c r="G286" s="117"/>
      <c r="H286" s="117"/>
    </row>
    <row r="287" spans="1:8" x14ac:dyDescent="0.2">
      <c r="A287" s="24" t="s">
        <v>567</v>
      </c>
      <c r="B287" s="63" t="s">
        <v>531</v>
      </c>
      <c r="C287" s="26" t="s">
        <v>866</v>
      </c>
      <c r="D287" s="27">
        <v>22207027.82</v>
      </c>
      <c r="E287" s="64">
        <v>1913754.36</v>
      </c>
      <c r="F287" s="65">
        <f t="shared" si="4"/>
        <v>20293273.460000001</v>
      </c>
      <c r="G287" s="117"/>
      <c r="H287" s="117"/>
    </row>
    <row r="288" spans="1:8" ht="45" x14ac:dyDescent="0.2">
      <c r="A288" s="24" t="s">
        <v>569</v>
      </c>
      <c r="B288" s="63" t="s">
        <v>531</v>
      </c>
      <c r="C288" s="26" t="s">
        <v>867</v>
      </c>
      <c r="D288" s="27">
        <v>22207027.82</v>
      </c>
      <c r="E288" s="64">
        <v>1913754.36</v>
      </c>
      <c r="F288" s="65">
        <f t="shared" si="4"/>
        <v>20293273.460000001</v>
      </c>
      <c r="G288" s="117"/>
      <c r="H288" s="117"/>
    </row>
    <row r="289" spans="1:8" ht="22.5" x14ac:dyDescent="0.2">
      <c r="A289" s="51" t="s">
        <v>868</v>
      </c>
      <c r="B289" s="52" t="s">
        <v>531</v>
      </c>
      <c r="C289" s="53" t="s">
        <v>869</v>
      </c>
      <c r="D289" s="54">
        <v>23742787.129999999</v>
      </c>
      <c r="E289" s="55">
        <v>9169688.2799999993</v>
      </c>
      <c r="F289" s="56">
        <f t="shared" si="4"/>
        <v>14573098.85</v>
      </c>
      <c r="G289" s="117"/>
      <c r="H289" s="117"/>
    </row>
    <row r="290" spans="1:8" ht="56.25" x14ac:dyDescent="0.2">
      <c r="A290" s="24" t="s">
        <v>535</v>
      </c>
      <c r="B290" s="63" t="s">
        <v>531</v>
      </c>
      <c r="C290" s="26" t="s">
        <v>870</v>
      </c>
      <c r="D290" s="27">
        <v>5942184.9400000004</v>
      </c>
      <c r="E290" s="64">
        <v>1860343.78</v>
      </c>
      <c r="F290" s="65">
        <f t="shared" si="4"/>
        <v>4081841.16</v>
      </c>
      <c r="G290" s="117"/>
      <c r="H290" s="117"/>
    </row>
    <row r="291" spans="1:8" ht="22.5" x14ac:dyDescent="0.2">
      <c r="A291" s="24" t="s">
        <v>537</v>
      </c>
      <c r="B291" s="63" t="s">
        <v>531</v>
      </c>
      <c r="C291" s="26" t="s">
        <v>871</v>
      </c>
      <c r="D291" s="27">
        <v>5942184.9400000004</v>
      </c>
      <c r="E291" s="64">
        <v>1860343.78</v>
      </c>
      <c r="F291" s="65">
        <f t="shared" si="4"/>
        <v>4081841.16</v>
      </c>
      <c r="G291" s="117"/>
      <c r="H291" s="117"/>
    </row>
    <row r="292" spans="1:8" ht="22.5" x14ac:dyDescent="0.2">
      <c r="A292" s="24" t="s">
        <v>539</v>
      </c>
      <c r="B292" s="63" t="s">
        <v>531</v>
      </c>
      <c r="C292" s="26" t="s">
        <v>872</v>
      </c>
      <c r="D292" s="27">
        <v>4562124.99</v>
      </c>
      <c r="E292" s="64">
        <v>1470931.61</v>
      </c>
      <c r="F292" s="65">
        <f t="shared" si="4"/>
        <v>3091193.38</v>
      </c>
      <c r="G292" s="117"/>
      <c r="H292" s="117"/>
    </row>
    <row r="293" spans="1:8" ht="33.75" x14ac:dyDescent="0.2">
      <c r="A293" s="24" t="s">
        <v>541</v>
      </c>
      <c r="B293" s="63" t="s">
        <v>531</v>
      </c>
      <c r="C293" s="26" t="s">
        <v>873</v>
      </c>
      <c r="D293" s="27">
        <v>2280</v>
      </c>
      <c r="E293" s="64" t="s">
        <v>45</v>
      </c>
      <c r="F293" s="65">
        <f t="shared" si="4"/>
        <v>2280</v>
      </c>
      <c r="G293" s="117"/>
      <c r="H293" s="117"/>
    </row>
    <row r="294" spans="1:8" ht="33.75" x14ac:dyDescent="0.2">
      <c r="A294" s="24" t="s">
        <v>545</v>
      </c>
      <c r="B294" s="63" t="s">
        <v>531</v>
      </c>
      <c r="C294" s="26" t="s">
        <v>874</v>
      </c>
      <c r="D294" s="27">
        <v>1377779.95</v>
      </c>
      <c r="E294" s="64">
        <v>389412.17</v>
      </c>
      <c r="F294" s="65">
        <f t="shared" si="4"/>
        <v>988367.78</v>
      </c>
      <c r="G294" s="117"/>
      <c r="H294" s="117"/>
    </row>
    <row r="295" spans="1:8" ht="22.5" x14ac:dyDescent="0.2">
      <c r="A295" s="24" t="s">
        <v>547</v>
      </c>
      <c r="B295" s="63" t="s">
        <v>531</v>
      </c>
      <c r="C295" s="26" t="s">
        <v>875</v>
      </c>
      <c r="D295" s="27">
        <v>14900</v>
      </c>
      <c r="E295" s="64" t="s">
        <v>45</v>
      </c>
      <c r="F295" s="65">
        <f t="shared" si="4"/>
        <v>14900</v>
      </c>
      <c r="G295" s="117"/>
      <c r="H295" s="117"/>
    </row>
    <row r="296" spans="1:8" ht="22.5" x14ac:dyDescent="0.2">
      <c r="A296" s="24" t="s">
        <v>549</v>
      </c>
      <c r="B296" s="63" t="s">
        <v>531</v>
      </c>
      <c r="C296" s="26" t="s">
        <v>876</v>
      </c>
      <c r="D296" s="27">
        <v>14900</v>
      </c>
      <c r="E296" s="64" t="s">
        <v>45</v>
      </c>
      <c r="F296" s="65">
        <f t="shared" si="4"/>
        <v>14900</v>
      </c>
      <c r="G296" s="117"/>
      <c r="H296" s="117"/>
    </row>
    <row r="297" spans="1:8" x14ac:dyDescent="0.2">
      <c r="A297" s="24" t="s">
        <v>555</v>
      </c>
      <c r="B297" s="63" t="s">
        <v>531</v>
      </c>
      <c r="C297" s="26" t="s">
        <v>877</v>
      </c>
      <c r="D297" s="27">
        <v>14900</v>
      </c>
      <c r="E297" s="64" t="s">
        <v>45</v>
      </c>
      <c r="F297" s="65">
        <f t="shared" si="4"/>
        <v>14900</v>
      </c>
      <c r="G297" s="117"/>
      <c r="H297" s="117"/>
    </row>
    <row r="298" spans="1:8" ht="22.5" x14ac:dyDescent="0.2">
      <c r="A298" s="24" t="s">
        <v>565</v>
      </c>
      <c r="B298" s="63" t="s">
        <v>531</v>
      </c>
      <c r="C298" s="26" t="s">
        <v>878</v>
      </c>
      <c r="D298" s="27">
        <v>17774202.190000001</v>
      </c>
      <c r="E298" s="64">
        <v>7297844.5</v>
      </c>
      <c r="F298" s="65">
        <f t="shared" si="4"/>
        <v>10476357.690000001</v>
      </c>
      <c r="G298" s="117"/>
      <c r="H298" s="117"/>
    </row>
    <row r="299" spans="1:8" x14ac:dyDescent="0.2">
      <c r="A299" s="24" t="s">
        <v>567</v>
      </c>
      <c r="B299" s="63" t="s">
        <v>531</v>
      </c>
      <c r="C299" s="26" t="s">
        <v>879</v>
      </c>
      <c r="D299" s="27">
        <v>17774202.190000001</v>
      </c>
      <c r="E299" s="64">
        <v>7297844.5</v>
      </c>
      <c r="F299" s="65">
        <f t="shared" si="4"/>
        <v>10476357.690000001</v>
      </c>
      <c r="G299" s="117"/>
      <c r="H299" s="117"/>
    </row>
    <row r="300" spans="1:8" ht="45" x14ac:dyDescent="0.2">
      <c r="A300" s="24" t="s">
        <v>569</v>
      </c>
      <c r="B300" s="63" t="s">
        <v>531</v>
      </c>
      <c r="C300" s="26" t="s">
        <v>880</v>
      </c>
      <c r="D300" s="27">
        <v>17714202.190000001</v>
      </c>
      <c r="E300" s="64">
        <v>7297844.5</v>
      </c>
      <c r="F300" s="65">
        <f t="shared" si="4"/>
        <v>10416357.690000001</v>
      </c>
      <c r="G300" s="117"/>
      <c r="H300" s="117"/>
    </row>
    <row r="301" spans="1:8" x14ac:dyDescent="0.2">
      <c r="A301" s="24" t="s">
        <v>571</v>
      </c>
      <c r="B301" s="63" t="s">
        <v>531</v>
      </c>
      <c r="C301" s="26" t="s">
        <v>881</v>
      </c>
      <c r="D301" s="27">
        <v>60000</v>
      </c>
      <c r="E301" s="64" t="s">
        <v>45</v>
      </c>
      <c r="F301" s="65">
        <f t="shared" si="4"/>
        <v>60000</v>
      </c>
      <c r="G301" s="117"/>
      <c r="H301" s="117"/>
    </row>
    <row r="302" spans="1:8" x14ac:dyDescent="0.2">
      <c r="A302" s="24" t="s">
        <v>573</v>
      </c>
      <c r="B302" s="63" t="s">
        <v>531</v>
      </c>
      <c r="C302" s="26" t="s">
        <v>882</v>
      </c>
      <c r="D302" s="27">
        <v>11500</v>
      </c>
      <c r="E302" s="64">
        <v>11500</v>
      </c>
      <c r="F302" s="65" t="str">
        <f t="shared" si="4"/>
        <v>-</v>
      </c>
      <c r="G302" s="117"/>
      <c r="H302" s="117"/>
    </row>
    <row r="303" spans="1:8" x14ac:dyDescent="0.2">
      <c r="A303" s="24" t="s">
        <v>575</v>
      </c>
      <c r="B303" s="63" t="s">
        <v>531</v>
      </c>
      <c r="C303" s="26" t="s">
        <v>883</v>
      </c>
      <c r="D303" s="27">
        <v>11500</v>
      </c>
      <c r="E303" s="64">
        <v>11500</v>
      </c>
      <c r="F303" s="65" t="str">
        <f t="shared" si="4"/>
        <v>-</v>
      </c>
      <c r="G303" s="117"/>
      <c r="H303" s="117"/>
    </row>
    <row r="304" spans="1:8" ht="22.5" x14ac:dyDescent="0.2">
      <c r="A304" s="24" t="s">
        <v>577</v>
      </c>
      <c r="B304" s="63" t="s">
        <v>531</v>
      </c>
      <c r="C304" s="26" t="s">
        <v>884</v>
      </c>
      <c r="D304" s="27">
        <v>11500</v>
      </c>
      <c r="E304" s="64">
        <v>11500</v>
      </c>
      <c r="F304" s="65" t="str">
        <f t="shared" si="4"/>
        <v>-</v>
      </c>
      <c r="G304" s="117"/>
      <c r="H304" s="117"/>
    </row>
    <row r="305" spans="1:8" x14ac:dyDescent="0.2">
      <c r="A305" s="51" t="s">
        <v>885</v>
      </c>
      <c r="B305" s="52" t="s">
        <v>531</v>
      </c>
      <c r="C305" s="53" t="s">
        <v>886</v>
      </c>
      <c r="D305" s="54">
        <v>30117000</v>
      </c>
      <c r="E305" s="55">
        <v>1491300</v>
      </c>
      <c r="F305" s="56">
        <f t="shared" si="4"/>
        <v>28625700</v>
      </c>
      <c r="G305" s="117"/>
      <c r="H305" s="117"/>
    </row>
    <row r="306" spans="1:8" ht="22.5" x14ac:dyDescent="0.2">
      <c r="A306" s="24" t="s">
        <v>547</v>
      </c>
      <c r="B306" s="63" t="s">
        <v>531</v>
      </c>
      <c r="C306" s="26" t="s">
        <v>887</v>
      </c>
      <c r="D306" s="27">
        <v>27134400</v>
      </c>
      <c r="E306" s="64" t="s">
        <v>45</v>
      </c>
      <c r="F306" s="65">
        <f t="shared" si="4"/>
        <v>27134400</v>
      </c>
      <c r="G306" s="117"/>
      <c r="H306" s="117"/>
    </row>
    <row r="307" spans="1:8" ht="22.5" x14ac:dyDescent="0.2">
      <c r="A307" s="24" t="s">
        <v>549</v>
      </c>
      <c r="B307" s="63" t="s">
        <v>531</v>
      </c>
      <c r="C307" s="26" t="s">
        <v>888</v>
      </c>
      <c r="D307" s="27">
        <v>27134400</v>
      </c>
      <c r="E307" s="64" t="s">
        <v>45</v>
      </c>
      <c r="F307" s="65">
        <f t="shared" si="4"/>
        <v>27134400</v>
      </c>
      <c r="G307" s="117"/>
      <c r="H307" s="117"/>
    </row>
    <row r="308" spans="1:8" x14ac:dyDescent="0.2">
      <c r="A308" s="24" t="s">
        <v>555</v>
      </c>
      <c r="B308" s="63" t="s">
        <v>531</v>
      </c>
      <c r="C308" s="26" t="s">
        <v>889</v>
      </c>
      <c r="D308" s="27">
        <v>27134400</v>
      </c>
      <c r="E308" s="64" t="s">
        <v>45</v>
      </c>
      <c r="F308" s="65">
        <f t="shared" si="4"/>
        <v>27134400</v>
      </c>
      <c r="G308" s="117"/>
      <c r="H308" s="117"/>
    </row>
    <row r="309" spans="1:8" ht="22.5" x14ac:dyDescent="0.2">
      <c r="A309" s="24" t="s">
        <v>565</v>
      </c>
      <c r="B309" s="63" t="s">
        <v>531</v>
      </c>
      <c r="C309" s="26" t="s">
        <v>890</v>
      </c>
      <c r="D309" s="27">
        <v>2982600</v>
      </c>
      <c r="E309" s="64">
        <v>1491300</v>
      </c>
      <c r="F309" s="65">
        <f t="shared" si="4"/>
        <v>1491300</v>
      </c>
      <c r="G309" s="117"/>
      <c r="H309" s="117"/>
    </row>
    <row r="310" spans="1:8" x14ac:dyDescent="0.2">
      <c r="A310" s="24" t="s">
        <v>567</v>
      </c>
      <c r="B310" s="63" t="s">
        <v>531</v>
      </c>
      <c r="C310" s="26" t="s">
        <v>891</v>
      </c>
      <c r="D310" s="27">
        <v>2982600</v>
      </c>
      <c r="E310" s="64">
        <v>1491300</v>
      </c>
      <c r="F310" s="65">
        <f t="shared" si="4"/>
        <v>1491300</v>
      </c>
      <c r="G310" s="117"/>
      <c r="H310" s="117"/>
    </row>
    <row r="311" spans="1:8" ht="45" x14ac:dyDescent="0.2">
      <c r="A311" s="24" t="s">
        <v>569</v>
      </c>
      <c r="B311" s="63" t="s">
        <v>531</v>
      </c>
      <c r="C311" s="26" t="s">
        <v>892</v>
      </c>
      <c r="D311" s="27">
        <v>2982600</v>
      </c>
      <c r="E311" s="64">
        <v>1491300</v>
      </c>
      <c r="F311" s="65">
        <f t="shared" si="4"/>
        <v>1491300</v>
      </c>
      <c r="G311" s="117"/>
      <c r="H311" s="117"/>
    </row>
    <row r="312" spans="1:8" x14ac:dyDescent="0.2">
      <c r="A312" s="51" t="s">
        <v>893</v>
      </c>
      <c r="B312" s="52" t="s">
        <v>531</v>
      </c>
      <c r="C312" s="53" t="s">
        <v>894</v>
      </c>
      <c r="D312" s="54">
        <v>27134400</v>
      </c>
      <c r="E312" s="55" t="s">
        <v>45</v>
      </c>
      <c r="F312" s="56">
        <f t="shared" si="4"/>
        <v>27134400</v>
      </c>
      <c r="G312" s="117"/>
      <c r="H312" s="117"/>
    </row>
    <row r="313" spans="1:8" ht="22.5" x14ac:dyDescent="0.2">
      <c r="A313" s="24" t="s">
        <v>547</v>
      </c>
      <c r="B313" s="63" t="s">
        <v>531</v>
      </c>
      <c r="C313" s="26" t="s">
        <v>895</v>
      </c>
      <c r="D313" s="27">
        <v>27134400</v>
      </c>
      <c r="E313" s="64" t="s">
        <v>45</v>
      </c>
      <c r="F313" s="65">
        <f t="shared" si="4"/>
        <v>27134400</v>
      </c>
      <c r="G313" s="117"/>
      <c r="H313" s="117"/>
    </row>
    <row r="314" spans="1:8" ht="22.5" x14ac:dyDescent="0.2">
      <c r="A314" s="24" t="s">
        <v>549</v>
      </c>
      <c r="B314" s="63" t="s">
        <v>531</v>
      </c>
      <c r="C314" s="26" t="s">
        <v>896</v>
      </c>
      <c r="D314" s="27">
        <v>27134400</v>
      </c>
      <c r="E314" s="64" t="s">
        <v>45</v>
      </c>
      <c r="F314" s="65">
        <f t="shared" si="4"/>
        <v>27134400</v>
      </c>
      <c r="G314" s="117"/>
      <c r="H314" s="117"/>
    </row>
    <row r="315" spans="1:8" x14ac:dyDescent="0.2">
      <c r="A315" s="24" t="s">
        <v>555</v>
      </c>
      <c r="B315" s="63" t="s">
        <v>531</v>
      </c>
      <c r="C315" s="26" t="s">
        <v>897</v>
      </c>
      <c r="D315" s="27">
        <v>27134400</v>
      </c>
      <c r="E315" s="64" t="s">
        <v>45</v>
      </c>
      <c r="F315" s="65">
        <f t="shared" si="4"/>
        <v>27134400</v>
      </c>
      <c r="G315" s="117"/>
      <c r="H315" s="117"/>
    </row>
    <row r="316" spans="1:8" ht="22.5" x14ac:dyDescent="0.2">
      <c r="A316" s="51" t="s">
        <v>898</v>
      </c>
      <c r="B316" s="52" t="s">
        <v>531</v>
      </c>
      <c r="C316" s="53" t="s">
        <v>899</v>
      </c>
      <c r="D316" s="54">
        <v>2982600</v>
      </c>
      <c r="E316" s="55">
        <v>1491300</v>
      </c>
      <c r="F316" s="56">
        <f t="shared" si="4"/>
        <v>1491300</v>
      </c>
      <c r="G316" s="117"/>
      <c r="H316" s="117"/>
    </row>
    <row r="317" spans="1:8" ht="22.5" x14ac:dyDescent="0.2">
      <c r="A317" s="24" t="s">
        <v>565</v>
      </c>
      <c r="B317" s="63" t="s">
        <v>531</v>
      </c>
      <c r="C317" s="26" t="s">
        <v>900</v>
      </c>
      <c r="D317" s="27">
        <v>2982600</v>
      </c>
      <c r="E317" s="64">
        <v>1491300</v>
      </c>
      <c r="F317" s="65">
        <f t="shared" si="4"/>
        <v>1491300</v>
      </c>
      <c r="G317" s="117"/>
      <c r="H317" s="117"/>
    </row>
    <row r="318" spans="1:8" x14ac:dyDescent="0.2">
      <c r="A318" s="24" t="s">
        <v>567</v>
      </c>
      <c r="B318" s="63" t="s">
        <v>531</v>
      </c>
      <c r="C318" s="26" t="s">
        <v>901</v>
      </c>
      <c r="D318" s="27">
        <v>2982600</v>
      </c>
      <c r="E318" s="64">
        <v>1491300</v>
      </c>
      <c r="F318" s="65">
        <f t="shared" si="4"/>
        <v>1491300</v>
      </c>
      <c r="G318" s="117"/>
      <c r="H318" s="117"/>
    </row>
    <row r="319" spans="1:8" ht="45" x14ac:dyDescent="0.2">
      <c r="A319" s="24" t="s">
        <v>569</v>
      </c>
      <c r="B319" s="63" t="s">
        <v>531</v>
      </c>
      <c r="C319" s="26" t="s">
        <v>902</v>
      </c>
      <c r="D319" s="27">
        <v>2982600</v>
      </c>
      <c r="E319" s="64">
        <v>1491300</v>
      </c>
      <c r="F319" s="65">
        <f t="shared" si="4"/>
        <v>1491300</v>
      </c>
      <c r="G319" s="117"/>
      <c r="H319" s="117"/>
    </row>
    <row r="320" spans="1:8" x14ac:dyDescent="0.2">
      <c r="A320" s="51" t="s">
        <v>903</v>
      </c>
      <c r="B320" s="52" t="s">
        <v>531</v>
      </c>
      <c r="C320" s="53" t="s">
        <v>904</v>
      </c>
      <c r="D320" s="54">
        <v>1642993651.78</v>
      </c>
      <c r="E320" s="55">
        <v>822678235.25999999</v>
      </c>
      <c r="F320" s="56">
        <f t="shared" si="4"/>
        <v>820315416.51999998</v>
      </c>
      <c r="G320" s="117"/>
      <c r="H320" s="117"/>
    </row>
    <row r="321" spans="1:8" ht="56.25" x14ac:dyDescent="0.2">
      <c r="A321" s="24" t="s">
        <v>535</v>
      </c>
      <c r="B321" s="63" t="s">
        <v>531</v>
      </c>
      <c r="C321" s="26" t="s">
        <v>905</v>
      </c>
      <c r="D321" s="27">
        <v>8513510.5899999999</v>
      </c>
      <c r="E321" s="64">
        <v>4122162.85</v>
      </c>
      <c r="F321" s="65">
        <f t="shared" si="4"/>
        <v>4391347.74</v>
      </c>
      <c r="G321" s="117"/>
      <c r="H321" s="117"/>
    </row>
    <row r="322" spans="1:8" x14ac:dyDescent="0.2">
      <c r="A322" s="24" t="s">
        <v>906</v>
      </c>
      <c r="B322" s="63" t="s">
        <v>531</v>
      </c>
      <c r="C322" s="26" t="s">
        <v>907</v>
      </c>
      <c r="D322" s="27">
        <v>399989.59</v>
      </c>
      <c r="E322" s="64">
        <v>399989.59</v>
      </c>
      <c r="F322" s="65" t="str">
        <f t="shared" si="4"/>
        <v>-</v>
      </c>
      <c r="G322" s="117"/>
      <c r="H322" s="117"/>
    </row>
    <row r="323" spans="1:8" x14ac:dyDescent="0.2">
      <c r="A323" s="24" t="s">
        <v>908</v>
      </c>
      <c r="B323" s="63" t="s">
        <v>531</v>
      </c>
      <c r="C323" s="26" t="s">
        <v>909</v>
      </c>
      <c r="D323" s="27">
        <v>370183.84</v>
      </c>
      <c r="E323" s="64">
        <v>370183.84</v>
      </c>
      <c r="F323" s="65" t="str">
        <f t="shared" si="4"/>
        <v>-</v>
      </c>
      <c r="G323" s="117"/>
      <c r="H323" s="117"/>
    </row>
    <row r="324" spans="1:8" ht="33.75" x14ac:dyDescent="0.2">
      <c r="A324" s="24" t="s">
        <v>910</v>
      </c>
      <c r="B324" s="63" t="s">
        <v>531</v>
      </c>
      <c r="C324" s="26" t="s">
        <v>911</v>
      </c>
      <c r="D324" s="27">
        <v>29805.75</v>
      </c>
      <c r="E324" s="64">
        <v>29805.75</v>
      </c>
      <c r="F324" s="65" t="str">
        <f t="shared" si="4"/>
        <v>-</v>
      </c>
      <c r="G324" s="117"/>
      <c r="H324" s="117"/>
    </row>
    <row r="325" spans="1:8" ht="22.5" x14ac:dyDescent="0.2">
      <c r="A325" s="24" t="s">
        <v>537</v>
      </c>
      <c r="B325" s="63" t="s">
        <v>531</v>
      </c>
      <c r="C325" s="26" t="s">
        <v>912</v>
      </c>
      <c r="D325" s="27">
        <v>8113521</v>
      </c>
      <c r="E325" s="64">
        <v>3722173.26</v>
      </c>
      <c r="F325" s="65">
        <f t="shared" si="4"/>
        <v>4391347.74</v>
      </c>
      <c r="G325" s="117"/>
      <c r="H325" s="117"/>
    </row>
    <row r="326" spans="1:8" ht="22.5" x14ac:dyDescent="0.2">
      <c r="A326" s="24" t="s">
        <v>539</v>
      </c>
      <c r="B326" s="63" t="s">
        <v>531</v>
      </c>
      <c r="C326" s="26" t="s">
        <v>913</v>
      </c>
      <c r="D326" s="27">
        <v>6209900</v>
      </c>
      <c r="E326" s="64">
        <v>2846975.94</v>
      </c>
      <c r="F326" s="65">
        <f t="shared" si="4"/>
        <v>3362924.06</v>
      </c>
      <c r="G326" s="117"/>
      <c r="H326" s="117"/>
    </row>
    <row r="327" spans="1:8" ht="33.75" x14ac:dyDescent="0.2">
      <c r="A327" s="24" t="s">
        <v>541</v>
      </c>
      <c r="B327" s="63" t="s">
        <v>531</v>
      </c>
      <c r="C327" s="26" t="s">
        <v>914</v>
      </c>
      <c r="D327" s="27">
        <v>16221</v>
      </c>
      <c r="E327" s="64">
        <v>16221</v>
      </c>
      <c r="F327" s="65" t="str">
        <f t="shared" si="4"/>
        <v>-</v>
      </c>
      <c r="G327" s="117"/>
      <c r="H327" s="117"/>
    </row>
    <row r="328" spans="1:8" ht="33.75" x14ac:dyDescent="0.2">
      <c r="A328" s="24" t="s">
        <v>545</v>
      </c>
      <c r="B328" s="63" t="s">
        <v>531</v>
      </c>
      <c r="C328" s="26" t="s">
        <v>915</v>
      </c>
      <c r="D328" s="27">
        <v>1887400</v>
      </c>
      <c r="E328" s="64">
        <v>858976.32</v>
      </c>
      <c r="F328" s="65">
        <f t="shared" si="4"/>
        <v>1028423.6800000001</v>
      </c>
      <c r="G328" s="117"/>
      <c r="H328" s="117"/>
    </row>
    <row r="329" spans="1:8" ht="22.5" x14ac:dyDescent="0.2">
      <c r="A329" s="24" t="s">
        <v>547</v>
      </c>
      <c r="B329" s="63" t="s">
        <v>531</v>
      </c>
      <c r="C329" s="26" t="s">
        <v>916</v>
      </c>
      <c r="D329" s="27">
        <v>1293581.51</v>
      </c>
      <c r="E329" s="64">
        <v>490719.21</v>
      </c>
      <c r="F329" s="65">
        <f t="shared" si="4"/>
        <v>802862.3</v>
      </c>
      <c r="G329" s="117"/>
      <c r="H329" s="117"/>
    </row>
    <row r="330" spans="1:8" ht="22.5" x14ac:dyDescent="0.2">
      <c r="A330" s="24" t="s">
        <v>549</v>
      </c>
      <c r="B330" s="63" t="s">
        <v>531</v>
      </c>
      <c r="C330" s="26" t="s">
        <v>917</v>
      </c>
      <c r="D330" s="27">
        <v>1293581.51</v>
      </c>
      <c r="E330" s="64">
        <v>490719.21</v>
      </c>
      <c r="F330" s="65">
        <f t="shared" si="4"/>
        <v>802862.3</v>
      </c>
      <c r="G330" s="117"/>
      <c r="H330" s="117"/>
    </row>
    <row r="331" spans="1:8" ht="22.5" x14ac:dyDescent="0.2">
      <c r="A331" s="24" t="s">
        <v>551</v>
      </c>
      <c r="B331" s="63" t="s">
        <v>531</v>
      </c>
      <c r="C331" s="26" t="s">
        <v>918</v>
      </c>
      <c r="D331" s="27">
        <v>629779</v>
      </c>
      <c r="E331" s="64">
        <v>270592</v>
      </c>
      <c r="F331" s="65">
        <f t="shared" si="4"/>
        <v>359187</v>
      </c>
      <c r="G331" s="117"/>
      <c r="H331" s="117"/>
    </row>
    <row r="332" spans="1:8" x14ac:dyDescent="0.2">
      <c r="A332" s="24" t="s">
        <v>555</v>
      </c>
      <c r="B332" s="63" t="s">
        <v>531</v>
      </c>
      <c r="C332" s="26" t="s">
        <v>919</v>
      </c>
      <c r="D332" s="27">
        <v>663802.51</v>
      </c>
      <c r="E332" s="64">
        <v>220127.21</v>
      </c>
      <c r="F332" s="65">
        <f t="shared" si="4"/>
        <v>443675.30000000005</v>
      </c>
      <c r="G332" s="117"/>
      <c r="H332" s="117"/>
    </row>
    <row r="333" spans="1:8" x14ac:dyDescent="0.2">
      <c r="A333" s="24" t="s">
        <v>559</v>
      </c>
      <c r="B333" s="63" t="s">
        <v>531</v>
      </c>
      <c r="C333" s="26" t="s">
        <v>920</v>
      </c>
      <c r="D333" s="27">
        <v>4492662.1399999997</v>
      </c>
      <c r="E333" s="64">
        <v>678500.21</v>
      </c>
      <c r="F333" s="65">
        <f t="shared" si="4"/>
        <v>3814161.9299999997</v>
      </c>
      <c r="G333" s="117"/>
      <c r="H333" s="117"/>
    </row>
    <row r="334" spans="1:8" ht="22.5" x14ac:dyDescent="0.2">
      <c r="A334" s="24" t="s">
        <v>561</v>
      </c>
      <c r="B334" s="63" t="s">
        <v>531</v>
      </c>
      <c r="C334" s="26" t="s">
        <v>921</v>
      </c>
      <c r="D334" s="27">
        <v>1374500.21</v>
      </c>
      <c r="E334" s="64">
        <v>678500.21</v>
      </c>
      <c r="F334" s="65">
        <f t="shared" si="4"/>
        <v>696000</v>
      </c>
      <c r="G334" s="117"/>
      <c r="H334" s="117"/>
    </row>
    <row r="335" spans="1:8" ht="22.5" x14ac:dyDescent="0.2">
      <c r="A335" s="24" t="s">
        <v>563</v>
      </c>
      <c r="B335" s="63" t="s">
        <v>531</v>
      </c>
      <c r="C335" s="26" t="s">
        <v>922</v>
      </c>
      <c r="D335" s="27">
        <v>214500.21</v>
      </c>
      <c r="E335" s="64">
        <v>214500.21</v>
      </c>
      <c r="F335" s="65" t="str">
        <f t="shared" ref="F335:F398" si="5">IF(OR(D335="-",IF(E335="-",0,E335)&gt;=IF(D335="-",0,D335)),"-",IF(D335="-",0,D335)-IF(E335="-",0,E335))</f>
        <v>-</v>
      </c>
      <c r="G335" s="117"/>
      <c r="H335" s="117"/>
    </row>
    <row r="336" spans="1:8" ht="22.5" x14ac:dyDescent="0.2">
      <c r="A336" s="24" t="s">
        <v>923</v>
      </c>
      <c r="B336" s="63" t="s">
        <v>531</v>
      </c>
      <c r="C336" s="26" t="s">
        <v>924</v>
      </c>
      <c r="D336" s="27">
        <v>1160000</v>
      </c>
      <c r="E336" s="64">
        <v>464000</v>
      </c>
      <c r="F336" s="65">
        <f t="shared" si="5"/>
        <v>696000</v>
      </c>
      <c r="G336" s="117"/>
      <c r="H336" s="117"/>
    </row>
    <row r="337" spans="1:8" x14ac:dyDescent="0.2">
      <c r="A337" s="24" t="s">
        <v>925</v>
      </c>
      <c r="B337" s="63" t="s">
        <v>531</v>
      </c>
      <c r="C337" s="26" t="s">
        <v>926</v>
      </c>
      <c r="D337" s="27">
        <v>3118161.93</v>
      </c>
      <c r="E337" s="64" t="s">
        <v>45</v>
      </c>
      <c r="F337" s="65">
        <f t="shared" si="5"/>
        <v>3118161.93</v>
      </c>
      <c r="G337" s="117"/>
      <c r="H337" s="117"/>
    </row>
    <row r="338" spans="1:8" ht="22.5" x14ac:dyDescent="0.2">
      <c r="A338" s="24" t="s">
        <v>812</v>
      </c>
      <c r="B338" s="63" t="s">
        <v>531</v>
      </c>
      <c r="C338" s="26" t="s">
        <v>927</v>
      </c>
      <c r="D338" s="27">
        <v>4688820</v>
      </c>
      <c r="E338" s="64" t="s">
        <v>45</v>
      </c>
      <c r="F338" s="65">
        <f t="shared" si="5"/>
        <v>4688820</v>
      </c>
      <c r="G338" s="117"/>
      <c r="H338" s="117"/>
    </row>
    <row r="339" spans="1:8" x14ac:dyDescent="0.2">
      <c r="A339" s="24" t="s">
        <v>814</v>
      </c>
      <c r="B339" s="63" t="s">
        <v>531</v>
      </c>
      <c r="C339" s="26" t="s">
        <v>928</v>
      </c>
      <c r="D339" s="27">
        <v>4688820</v>
      </c>
      <c r="E339" s="64" t="s">
        <v>45</v>
      </c>
      <c r="F339" s="65">
        <f t="shared" si="5"/>
        <v>4688820</v>
      </c>
      <c r="G339" s="117"/>
      <c r="H339" s="117"/>
    </row>
    <row r="340" spans="1:8" ht="33.75" x14ac:dyDescent="0.2">
      <c r="A340" s="24" t="s">
        <v>818</v>
      </c>
      <c r="B340" s="63" t="s">
        <v>531</v>
      </c>
      <c r="C340" s="26" t="s">
        <v>929</v>
      </c>
      <c r="D340" s="27">
        <v>4688820</v>
      </c>
      <c r="E340" s="64" t="s">
        <v>45</v>
      </c>
      <c r="F340" s="65">
        <f t="shared" si="5"/>
        <v>4688820</v>
      </c>
      <c r="G340" s="117"/>
      <c r="H340" s="117"/>
    </row>
    <row r="341" spans="1:8" ht="22.5" x14ac:dyDescent="0.2">
      <c r="A341" s="24" t="s">
        <v>565</v>
      </c>
      <c r="B341" s="63" t="s">
        <v>531</v>
      </c>
      <c r="C341" s="26" t="s">
        <v>930</v>
      </c>
      <c r="D341" s="27">
        <v>1623377987.54</v>
      </c>
      <c r="E341" s="64">
        <v>817386852.99000001</v>
      </c>
      <c r="F341" s="65">
        <f t="shared" si="5"/>
        <v>805991134.54999995</v>
      </c>
      <c r="G341" s="117"/>
      <c r="H341" s="117"/>
    </row>
    <row r="342" spans="1:8" x14ac:dyDescent="0.2">
      <c r="A342" s="24" t="s">
        <v>567</v>
      </c>
      <c r="B342" s="63" t="s">
        <v>531</v>
      </c>
      <c r="C342" s="26" t="s">
        <v>931</v>
      </c>
      <c r="D342" s="27">
        <v>1533326005.4200001</v>
      </c>
      <c r="E342" s="64">
        <v>769119924.58000004</v>
      </c>
      <c r="F342" s="65">
        <f t="shared" si="5"/>
        <v>764206080.84000003</v>
      </c>
      <c r="G342" s="117"/>
      <c r="H342" s="117"/>
    </row>
    <row r="343" spans="1:8" ht="45" x14ac:dyDescent="0.2">
      <c r="A343" s="24" t="s">
        <v>569</v>
      </c>
      <c r="B343" s="63" t="s">
        <v>531</v>
      </c>
      <c r="C343" s="26" t="s">
        <v>932</v>
      </c>
      <c r="D343" s="27">
        <v>1218142404.24</v>
      </c>
      <c r="E343" s="64">
        <v>680108226.24000001</v>
      </c>
      <c r="F343" s="65">
        <f t="shared" si="5"/>
        <v>538034178</v>
      </c>
      <c r="G343" s="117"/>
      <c r="H343" s="117"/>
    </row>
    <row r="344" spans="1:8" x14ac:dyDescent="0.2">
      <c r="A344" s="24" t="s">
        <v>571</v>
      </c>
      <c r="B344" s="63" t="s">
        <v>531</v>
      </c>
      <c r="C344" s="26" t="s">
        <v>933</v>
      </c>
      <c r="D344" s="27">
        <v>261030335.41999999</v>
      </c>
      <c r="E344" s="64">
        <v>63279178.149999999</v>
      </c>
      <c r="F344" s="65">
        <f t="shared" si="5"/>
        <v>197751157.26999998</v>
      </c>
      <c r="G344" s="117"/>
      <c r="H344" s="117"/>
    </row>
    <row r="345" spans="1:8" ht="56.25" x14ac:dyDescent="0.2">
      <c r="A345" s="24" t="s">
        <v>934</v>
      </c>
      <c r="B345" s="63" t="s">
        <v>531</v>
      </c>
      <c r="C345" s="26" t="s">
        <v>935</v>
      </c>
      <c r="D345" s="27">
        <v>54026195.759999998</v>
      </c>
      <c r="E345" s="64">
        <v>25732520.190000001</v>
      </c>
      <c r="F345" s="65">
        <f t="shared" si="5"/>
        <v>28293675.569999997</v>
      </c>
      <c r="G345" s="117"/>
      <c r="H345" s="117"/>
    </row>
    <row r="346" spans="1:8" ht="67.5" x14ac:dyDescent="0.2">
      <c r="A346" s="66" t="s">
        <v>936</v>
      </c>
      <c r="B346" s="63" t="s">
        <v>531</v>
      </c>
      <c r="C346" s="26" t="s">
        <v>937</v>
      </c>
      <c r="D346" s="27">
        <v>127070</v>
      </c>
      <c r="E346" s="64" t="s">
        <v>45</v>
      </c>
      <c r="F346" s="65">
        <f t="shared" si="5"/>
        <v>127070</v>
      </c>
      <c r="G346" s="117"/>
      <c r="H346" s="117"/>
    </row>
    <row r="347" spans="1:8" x14ac:dyDescent="0.2">
      <c r="A347" s="24" t="s">
        <v>696</v>
      </c>
      <c r="B347" s="63" t="s">
        <v>531</v>
      </c>
      <c r="C347" s="26" t="s">
        <v>938</v>
      </c>
      <c r="D347" s="27">
        <v>89924912.120000005</v>
      </c>
      <c r="E347" s="64">
        <v>48266928.409999996</v>
      </c>
      <c r="F347" s="65">
        <f t="shared" si="5"/>
        <v>41657983.710000008</v>
      </c>
      <c r="G347" s="117"/>
      <c r="H347" s="117"/>
    </row>
    <row r="348" spans="1:8" ht="45" x14ac:dyDescent="0.2">
      <c r="A348" s="24" t="s">
        <v>939</v>
      </c>
      <c r="B348" s="63" t="s">
        <v>531</v>
      </c>
      <c r="C348" s="26" t="s">
        <v>940</v>
      </c>
      <c r="D348" s="27">
        <v>63771534.880000003</v>
      </c>
      <c r="E348" s="64">
        <v>36823116.880000003</v>
      </c>
      <c r="F348" s="65">
        <f t="shared" si="5"/>
        <v>26948418</v>
      </c>
      <c r="G348" s="117"/>
      <c r="H348" s="117"/>
    </row>
    <row r="349" spans="1:8" x14ac:dyDescent="0.2">
      <c r="A349" s="24" t="s">
        <v>698</v>
      </c>
      <c r="B349" s="63" t="s">
        <v>531</v>
      </c>
      <c r="C349" s="26" t="s">
        <v>941</v>
      </c>
      <c r="D349" s="27">
        <v>8591242.1199999992</v>
      </c>
      <c r="E349" s="64">
        <v>5227188.0199999996</v>
      </c>
      <c r="F349" s="65">
        <f t="shared" si="5"/>
        <v>3364054.0999999996</v>
      </c>
      <c r="G349" s="117"/>
      <c r="H349" s="117"/>
    </row>
    <row r="350" spans="1:8" ht="56.25" x14ac:dyDescent="0.2">
      <c r="A350" s="24" t="s">
        <v>942</v>
      </c>
      <c r="B350" s="63" t="s">
        <v>531</v>
      </c>
      <c r="C350" s="26" t="s">
        <v>943</v>
      </c>
      <c r="D350" s="27">
        <v>17435065.120000001</v>
      </c>
      <c r="E350" s="64">
        <v>6216623.5099999998</v>
      </c>
      <c r="F350" s="65">
        <f t="shared" si="5"/>
        <v>11218441.610000001</v>
      </c>
      <c r="G350" s="117"/>
      <c r="H350" s="117"/>
    </row>
    <row r="351" spans="1:8" ht="67.5" x14ac:dyDescent="0.2">
      <c r="A351" s="66" t="s">
        <v>944</v>
      </c>
      <c r="B351" s="63" t="s">
        <v>531</v>
      </c>
      <c r="C351" s="26" t="s">
        <v>945</v>
      </c>
      <c r="D351" s="27">
        <v>127070</v>
      </c>
      <c r="E351" s="64" t="s">
        <v>45</v>
      </c>
      <c r="F351" s="65">
        <f t="shared" si="5"/>
        <v>127070</v>
      </c>
      <c r="G351" s="117"/>
      <c r="H351" s="117"/>
    </row>
    <row r="352" spans="1:8" ht="45" x14ac:dyDescent="0.2">
      <c r="A352" s="24" t="s">
        <v>946</v>
      </c>
      <c r="B352" s="63" t="s">
        <v>531</v>
      </c>
      <c r="C352" s="26" t="s">
        <v>947</v>
      </c>
      <c r="D352" s="27">
        <v>127070</v>
      </c>
      <c r="E352" s="64" t="s">
        <v>45</v>
      </c>
      <c r="F352" s="65">
        <f t="shared" si="5"/>
        <v>127070</v>
      </c>
      <c r="G352" s="117"/>
      <c r="H352" s="117"/>
    </row>
    <row r="353" spans="1:8" ht="22.5" x14ac:dyDescent="0.2">
      <c r="A353" s="24" t="s">
        <v>948</v>
      </c>
      <c r="B353" s="63" t="s">
        <v>531</v>
      </c>
      <c r="C353" s="26" t="s">
        <v>949</v>
      </c>
      <c r="D353" s="27">
        <v>127070</v>
      </c>
      <c r="E353" s="64" t="s">
        <v>45</v>
      </c>
      <c r="F353" s="65">
        <f t="shared" si="5"/>
        <v>127070</v>
      </c>
      <c r="G353" s="117"/>
      <c r="H353" s="117"/>
    </row>
    <row r="354" spans="1:8" x14ac:dyDescent="0.2">
      <c r="A354" s="24" t="s">
        <v>573</v>
      </c>
      <c r="B354" s="63" t="s">
        <v>531</v>
      </c>
      <c r="C354" s="26" t="s">
        <v>950</v>
      </c>
      <c r="D354" s="27">
        <v>627090</v>
      </c>
      <c r="E354" s="64" t="s">
        <v>45</v>
      </c>
      <c r="F354" s="65">
        <f t="shared" si="5"/>
        <v>627090</v>
      </c>
      <c r="G354" s="117"/>
      <c r="H354" s="117"/>
    </row>
    <row r="355" spans="1:8" ht="45" x14ac:dyDescent="0.2">
      <c r="A355" s="24" t="s">
        <v>749</v>
      </c>
      <c r="B355" s="63" t="s">
        <v>531</v>
      </c>
      <c r="C355" s="26" t="s">
        <v>951</v>
      </c>
      <c r="D355" s="27">
        <v>627090</v>
      </c>
      <c r="E355" s="64" t="s">
        <v>45</v>
      </c>
      <c r="F355" s="65">
        <f t="shared" si="5"/>
        <v>627090</v>
      </c>
      <c r="G355" s="117"/>
      <c r="H355" s="117"/>
    </row>
    <row r="356" spans="1:8" ht="45" x14ac:dyDescent="0.2">
      <c r="A356" s="24" t="s">
        <v>751</v>
      </c>
      <c r="B356" s="63" t="s">
        <v>531</v>
      </c>
      <c r="C356" s="26" t="s">
        <v>952</v>
      </c>
      <c r="D356" s="27">
        <v>500000</v>
      </c>
      <c r="E356" s="64" t="s">
        <v>45</v>
      </c>
      <c r="F356" s="65">
        <f t="shared" si="5"/>
        <v>500000</v>
      </c>
      <c r="G356" s="117"/>
      <c r="H356" s="117"/>
    </row>
    <row r="357" spans="1:8" ht="45" x14ac:dyDescent="0.2">
      <c r="A357" s="24" t="s">
        <v>953</v>
      </c>
      <c r="B357" s="63" t="s">
        <v>531</v>
      </c>
      <c r="C357" s="26" t="s">
        <v>954</v>
      </c>
      <c r="D357" s="27">
        <v>30</v>
      </c>
      <c r="E357" s="64" t="s">
        <v>45</v>
      </c>
      <c r="F357" s="65">
        <f t="shared" si="5"/>
        <v>30</v>
      </c>
      <c r="G357" s="117"/>
      <c r="H357" s="117"/>
    </row>
    <row r="358" spans="1:8" ht="56.25" x14ac:dyDescent="0.2">
      <c r="A358" s="24" t="s">
        <v>955</v>
      </c>
      <c r="B358" s="63" t="s">
        <v>531</v>
      </c>
      <c r="C358" s="26" t="s">
        <v>956</v>
      </c>
      <c r="D358" s="27">
        <v>127060</v>
      </c>
      <c r="E358" s="64" t="s">
        <v>45</v>
      </c>
      <c r="F358" s="65">
        <f t="shared" si="5"/>
        <v>127060</v>
      </c>
      <c r="G358" s="117"/>
      <c r="H358" s="117"/>
    </row>
    <row r="359" spans="1:8" x14ac:dyDescent="0.2">
      <c r="A359" s="51" t="s">
        <v>957</v>
      </c>
      <c r="B359" s="52" t="s">
        <v>531</v>
      </c>
      <c r="C359" s="53" t="s">
        <v>958</v>
      </c>
      <c r="D359" s="54">
        <v>493748036.06999999</v>
      </c>
      <c r="E359" s="55">
        <v>259533367.31</v>
      </c>
      <c r="F359" s="56">
        <f t="shared" si="5"/>
        <v>234214668.75999999</v>
      </c>
      <c r="G359" s="117"/>
      <c r="H359" s="117"/>
    </row>
    <row r="360" spans="1:8" ht="22.5" x14ac:dyDescent="0.2">
      <c r="A360" s="24" t="s">
        <v>565</v>
      </c>
      <c r="B360" s="63" t="s">
        <v>531</v>
      </c>
      <c r="C360" s="26" t="s">
        <v>959</v>
      </c>
      <c r="D360" s="27">
        <v>493748036.06999999</v>
      </c>
      <c r="E360" s="64">
        <v>259533367.31</v>
      </c>
      <c r="F360" s="65">
        <f t="shared" si="5"/>
        <v>234214668.75999999</v>
      </c>
      <c r="G360" s="117"/>
      <c r="H360" s="117"/>
    </row>
    <row r="361" spans="1:8" x14ac:dyDescent="0.2">
      <c r="A361" s="24" t="s">
        <v>567</v>
      </c>
      <c r="B361" s="63" t="s">
        <v>531</v>
      </c>
      <c r="C361" s="26" t="s">
        <v>960</v>
      </c>
      <c r="D361" s="27">
        <v>493748036.06999999</v>
      </c>
      <c r="E361" s="64">
        <v>259533367.31</v>
      </c>
      <c r="F361" s="65">
        <f t="shared" si="5"/>
        <v>234214668.75999999</v>
      </c>
      <c r="G361" s="117"/>
      <c r="H361" s="117"/>
    </row>
    <row r="362" spans="1:8" ht="45" x14ac:dyDescent="0.2">
      <c r="A362" s="24" t="s">
        <v>569</v>
      </c>
      <c r="B362" s="63" t="s">
        <v>531</v>
      </c>
      <c r="C362" s="26" t="s">
        <v>961</v>
      </c>
      <c r="D362" s="27">
        <v>472071700</v>
      </c>
      <c r="E362" s="64">
        <v>255981930</v>
      </c>
      <c r="F362" s="65">
        <f t="shared" si="5"/>
        <v>216089770</v>
      </c>
      <c r="G362" s="117"/>
      <c r="H362" s="117"/>
    </row>
    <row r="363" spans="1:8" x14ac:dyDescent="0.2">
      <c r="A363" s="24" t="s">
        <v>571</v>
      </c>
      <c r="B363" s="63" t="s">
        <v>531</v>
      </c>
      <c r="C363" s="26" t="s">
        <v>962</v>
      </c>
      <c r="D363" s="27">
        <v>21676336.07</v>
      </c>
      <c r="E363" s="64">
        <v>3551437.31</v>
      </c>
      <c r="F363" s="65">
        <f t="shared" si="5"/>
        <v>18124898.760000002</v>
      </c>
      <c r="G363" s="117"/>
      <c r="H363" s="117"/>
    </row>
    <row r="364" spans="1:8" x14ac:dyDescent="0.2">
      <c r="A364" s="51" t="s">
        <v>963</v>
      </c>
      <c r="B364" s="52" t="s">
        <v>531</v>
      </c>
      <c r="C364" s="53" t="s">
        <v>964</v>
      </c>
      <c r="D364" s="54">
        <v>917424384.46000004</v>
      </c>
      <c r="E364" s="55">
        <v>444339421.58999997</v>
      </c>
      <c r="F364" s="56">
        <f t="shared" si="5"/>
        <v>473084962.87000006</v>
      </c>
      <c r="G364" s="117"/>
      <c r="H364" s="117"/>
    </row>
    <row r="365" spans="1:8" ht="22.5" x14ac:dyDescent="0.2">
      <c r="A365" s="24" t="s">
        <v>812</v>
      </c>
      <c r="B365" s="63" t="s">
        <v>531</v>
      </c>
      <c r="C365" s="26" t="s">
        <v>965</v>
      </c>
      <c r="D365" s="27">
        <v>4688820</v>
      </c>
      <c r="E365" s="64" t="s">
        <v>45</v>
      </c>
      <c r="F365" s="65">
        <f t="shared" si="5"/>
        <v>4688820</v>
      </c>
      <c r="G365" s="117"/>
      <c r="H365" s="117"/>
    </row>
    <row r="366" spans="1:8" x14ac:dyDescent="0.2">
      <c r="A366" s="24" t="s">
        <v>814</v>
      </c>
      <c r="B366" s="63" t="s">
        <v>531</v>
      </c>
      <c r="C366" s="26" t="s">
        <v>966</v>
      </c>
      <c r="D366" s="27">
        <v>4688820</v>
      </c>
      <c r="E366" s="64" t="s">
        <v>45</v>
      </c>
      <c r="F366" s="65">
        <f t="shared" si="5"/>
        <v>4688820</v>
      </c>
      <c r="G366" s="117"/>
      <c r="H366" s="117"/>
    </row>
    <row r="367" spans="1:8" ht="33.75" x14ac:dyDescent="0.2">
      <c r="A367" s="24" t="s">
        <v>818</v>
      </c>
      <c r="B367" s="63" t="s">
        <v>531</v>
      </c>
      <c r="C367" s="26" t="s">
        <v>967</v>
      </c>
      <c r="D367" s="27">
        <v>4688820</v>
      </c>
      <c r="E367" s="64" t="s">
        <v>45</v>
      </c>
      <c r="F367" s="65">
        <f t="shared" si="5"/>
        <v>4688820</v>
      </c>
      <c r="G367" s="117"/>
      <c r="H367" s="117"/>
    </row>
    <row r="368" spans="1:8" ht="22.5" x14ac:dyDescent="0.2">
      <c r="A368" s="24" t="s">
        <v>565</v>
      </c>
      <c r="B368" s="63" t="s">
        <v>531</v>
      </c>
      <c r="C368" s="26" t="s">
        <v>968</v>
      </c>
      <c r="D368" s="27">
        <v>912735564.46000004</v>
      </c>
      <c r="E368" s="64">
        <v>444339421.58999997</v>
      </c>
      <c r="F368" s="65">
        <f t="shared" si="5"/>
        <v>468396142.87000006</v>
      </c>
      <c r="G368" s="117"/>
      <c r="H368" s="117"/>
    </row>
    <row r="369" spans="1:8" x14ac:dyDescent="0.2">
      <c r="A369" s="24" t="s">
        <v>567</v>
      </c>
      <c r="B369" s="63" t="s">
        <v>531</v>
      </c>
      <c r="C369" s="26" t="s">
        <v>969</v>
      </c>
      <c r="D369" s="27">
        <v>845765088.46000004</v>
      </c>
      <c r="E369" s="64">
        <v>407563337.69</v>
      </c>
      <c r="F369" s="65">
        <f t="shared" si="5"/>
        <v>438201750.77000004</v>
      </c>
      <c r="G369" s="117"/>
      <c r="H369" s="117"/>
    </row>
    <row r="370" spans="1:8" ht="45" x14ac:dyDescent="0.2">
      <c r="A370" s="24" t="s">
        <v>569</v>
      </c>
      <c r="B370" s="63" t="s">
        <v>531</v>
      </c>
      <c r="C370" s="26" t="s">
        <v>970</v>
      </c>
      <c r="D370" s="27">
        <v>637686600</v>
      </c>
      <c r="E370" s="64">
        <v>352642742</v>
      </c>
      <c r="F370" s="65">
        <f t="shared" si="5"/>
        <v>285043858</v>
      </c>
      <c r="G370" s="117"/>
      <c r="H370" s="117"/>
    </row>
    <row r="371" spans="1:8" x14ac:dyDescent="0.2">
      <c r="A371" s="24" t="s">
        <v>571</v>
      </c>
      <c r="B371" s="63" t="s">
        <v>531</v>
      </c>
      <c r="C371" s="26" t="s">
        <v>971</v>
      </c>
      <c r="D371" s="27">
        <v>208078488.46000001</v>
      </c>
      <c r="E371" s="64">
        <v>54920595.689999998</v>
      </c>
      <c r="F371" s="65">
        <f t="shared" si="5"/>
        <v>153157892.77000001</v>
      </c>
      <c r="G371" s="117"/>
      <c r="H371" s="117"/>
    </row>
    <row r="372" spans="1:8" x14ac:dyDescent="0.2">
      <c r="A372" s="24" t="s">
        <v>696</v>
      </c>
      <c r="B372" s="63" t="s">
        <v>531</v>
      </c>
      <c r="C372" s="26" t="s">
        <v>972</v>
      </c>
      <c r="D372" s="27">
        <v>66970476</v>
      </c>
      <c r="E372" s="64">
        <v>36776083.899999999</v>
      </c>
      <c r="F372" s="65">
        <f t="shared" si="5"/>
        <v>30194392.100000001</v>
      </c>
      <c r="G372" s="117"/>
      <c r="H372" s="117"/>
    </row>
    <row r="373" spans="1:8" ht="45" x14ac:dyDescent="0.2">
      <c r="A373" s="24" t="s">
        <v>939</v>
      </c>
      <c r="B373" s="63" t="s">
        <v>531</v>
      </c>
      <c r="C373" s="26" t="s">
        <v>973</v>
      </c>
      <c r="D373" s="27">
        <v>58846400</v>
      </c>
      <c r="E373" s="64">
        <v>31897982</v>
      </c>
      <c r="F373" s="65">
        <f t="shared" si="5"/>
        <v>26948418</v>
      </c>
      <c r="G373" s="117"/>
      <c r="H373" s="117"/>
    </row>
    <row r="374" spans="1:8" x14ac:dyDescent="0.2">
      <c r="A374" s="24" t="s">
        <v>698</v>
      </c>
      <c r="B374" s="63" t="s">
        <v>531</v>
      </c>
      <c r="C374" s="26" t="s">
        <v>974</v>
      </c>
      <c r="D374" s="27">
        <v>8124076</v>
      </c>
      <c r="E374" s="64">
        <v>4878101.9000000004</v>
      </c>
      <c r="F374" s="65">
        <f t="shared" si="5"/>
        <v>3245974.0999999996</v>
      </c>
      <c r="G374" s="117"/>
      <c r="H374" s="117"/>
    </row>
    <row r="375" spans="1:8" x14ac:dyDescent="0.2">
      <c r="A375" s="51" t="s">
        <v>975</v>
      </c>
      <c r="B375" s="52" t="s">
        <v>531</v>
      </c>
      <c r="C375" s="53" t="s">
        <v>976</v>
      </c>
      <c r="D375" s="54">
        <v>202162520.25999999</v>
      </c>
      <c r="E375" s="55">
        <v>105280989.08</v>
      </c>
      <c r="F375" s="56">
        <f t="shared" si="5"/>
        <v>96881531.179999992</v>
      </c>
      <c r="G375" s="117"/>
      <c r="H375" s="117"/>
    </row>
    <row r="376" spans="1:8" ht="22.5" x14ac:dyDescent="0.2">
      <c r="A376" s="24" t="s">
        <v>565</v>
      </c>
      <c r="B376" s="63" t="s">
        <v>531</v>
      </c>
      <c r="C376" s="26" t="s">
        <v>977</v>
      </c>
      <c r="D376" s="27">
        <v>202035430.25999999</v>
      </c>
      <c r="E376" s="64">
        <v>105280989.08</v>
      </c>
      <c r="F376" s="65">
        <f t="shared" si="5"/>
        <v>96754441.179999992</v>
      </c>
      <c r="G376" s="117"/>
      <c r="H376" s="117"/>
    </row>
    <row r="377" spans="1:8" x14ac:dyDescent="0.2">
      <c r="A377" s="24" t="s">
        <v>567</v>
      </c>
      <c r="B377" s="63" t="s">
        <v>531</v>
      </c>
      <c r="C377" s="26" t="s">
        <v>978</v>
      </c>
      <c r="D377" s="27">
        <v>179391229.16999999</v>
      </c>
      <c r="E377" s="64">
        <v>94109369.599999994</v>
      </c>
      <c r="F377" s="65">
        <f t="shared" si="5"/>
        <v>85281859.569999993</v>
      </c>
      <c r="G377" s="117"/>
      <c r="H377" s="117"/>
    </row>
    <row r="378" spans="1:8" ht="45" x14ac:dyDescent="0.2">
      <c r="A378" s="24" t="s">
        <v>569</v>
      </c>
      <c r="B378" s="63" t="s">
        <v>531</v>
      </c>
      <c r="C378" s="26" t="s">
        <v>979</v>
      </c>
      <c r="D378" s="27">
        <v>101800004.23999999</v>
      </c>
      <c r="E378" s="64">
        <v>67828904.239999995</v>
      </c>
      <c r="F378" s="65">
        <f t="shared" si="5"/>
        <v>33971100</v>
      </c>
      <c r="G378" s="117"/>
      <c r="H378" s="117"/>
    </row>
    <row r="379" spans="1:8" x14ac:dyDescent="0.2">
      <c r="A379" s="24" t="s">
        <v>571</v>
      </c>
      <c r="B379" s="63" t="s">
        <v>531</v>
      </c>
      <c r="C379" s="26" t="s">
        <v>980</v>
      </c>
      <c r="D379" s="27">
        <v>23437959.170000002</v>
      </c>
      <c r="E379" s="64">
        <v>547945.17000000004</v>
      </c>
      <c r="F379" s="65">
        <f t="shared" si="5"/>
        <v>22890014</v>
      </c>
      <c r="G379" s="117"/>
      <c r="H379" s="117"/>
    </row>
    <row r="380" spans="1:8" ht="56.25" x14ac:dyDescent="0.2">
      <c r="A380" s="24" t="s">
        <v>934</v>
      </c>
      <c r="B380" s="63" t="s">
        <v>531</v>
      </c>
      <c r="C380" s="26" t="s">
        <v>981</v>
      </c>
      <c r="D380" s="27">
        <v>54026195.759999998</v>
      </c>
      <c r="E380" s="64">
        <v>25732520.190000001</v>
      </c>
      <c r="F380" s="65">
        <f t="shared" si="5"/>
        <v>28293675.569999997</v>
      </c>
      <c r="G380" s="117"/>
      <c r="H380" s="117"/>
    </row>
    <row r="381" spans="1:8" ht="67.5" x14ac:dyDescent="0.2">
      <c r="A381" s="66" t="s">
        <v>936</v>
      </c>
      <c r="B381" s="63" t="s">
        <v>531</v>
      </c>
      <c r="C381" s="26" t="s">
        <v>982</v>
      </c>
      <c r="D381" s="27">
        <v>127070</v>
      </c>
      <c r="E381" s="64" t="s">
        <v>45</v>
      </c>
      <c r="F381" s="65">
        <f t="shared" si="5"/>
        <v>127070</v>
      </c>
      <c r="G381" s="117"/>
      <c r="H381" s="117"/>
    </row>
    <row r="382" spans="1:8" x14ac:dyDescent="0.2">
      <c r="A382" s="24" t="s">
        <v>696</v>
      </c>
      <c r="B382" s="63" t="s">
        <v>531</v>
      </c>
      <c r="C382" s="26" t="s">
        <v>983</v>
      </c>
      <c r="D382" s="27">
        <v>22517131.09</v>
      </c>
      <c r="E382" s="64">
        <v>11171619.48</v>
      </c>
      <c r="F382" s="65">
        <f t="shared" si="5"/>
        <v>11345511.609999999</v>
      </c>
      <c r="G382" s="117"/>
      <c r="H382" s="117"/>
    </row>
    <row r="383" spans="1:8" ht="45" x14ac:dyDescent="0.2">
      <c r="A383" s="24" t="s">
        <v>939</v>
      </c>
      <c r="B383" s="63" t="s">
        <v>531</v>
      </c>
      <c r="C383" s="26" t="s">
        <v>984</v>
      </c>
      <c r="D383" s="27">
        <v>4925134.88</v>
      </c>
      <c r="E383" s="64">
        <v>4925134.88</v>
      </c>
      <c r="F383" s="65" t="str">
        <f t="shared" si="5"/>
        <v>-</v>
      </c>
      <c r="G383" s="117"/>
      <c r="H383" s="117"/>
    </row>
    <row r="384" spans="1:8" x14ac:dyDescent="0.2">
      <c r="A384" s="24" t="s">
        <v>698</v>
      </c>
      <c r="B384" s="63" t="s">
        <v>531</v>
      </c>
      <c r="C384" s="26" t="s">
        <v>985</v>
      </c>
      <c r="D384" s="27">
        <v>29861.09</v>
      </c>
      <c r="E384" s="64">
        <v>29861.09</v>
      </c>
      <c r="F384" s="65" t="str">
        <f t="shared" si="5"/>
        <v>-</v>
      </c>
      <c r="G384" s="117"/>
      <c r="H384" s="117"/>
    </row>
    <row r="385" spans="1:8" ht="56.25" x14ac:dyDescent="0.2">
      <c r="A385" s="24" t="s">
        <v>942</v>
      </c>
      <c r="B385" s="63" t="s">
        <v>531</v>
      </c>
      <c r="C385" s="26" t="s">
        <v>986</v>
      </c>
      <c r="D385" s="27">
        <v>17435065.120000001</v>
      </c>
      <c r="E385" s="64">
        <v>6216623.5099999998</v>
      </c>
      <c r="F385" s="65">
        <f t="shared" si="5"/>
        <v>11218441.610000001</v>
      </c>
      <c r="G385" s="117"/>
      <c r="H385" s="117"/>
    </row>
    <row r="386" spans="1:8" ht="67.5" x14ac:dyDescent="0.2">
      <c r="A386" s="66" t="s">
        <v>944</v>
      </c>
      <c r="B386" s="63" t="s">
        <v>531</v>
      </c>
      <c r="C386" s="26" t="s">
        <v>987</v>
      </c>
      <c r="D386" s="27">
        <v>127070</v>
      </c>
      <c r="E386" s="64" t="s">
        <v>45</v>
      </c>
      <c r="F386" s="65">
        <f t="shared" si="5"/>
        <v>127070</v>
      </c>
      <c r="G386" s="117"/>
      <c r="H386" s="117"/>
    </row>
    <row r="387" spans="1:8" ht="45" x14ac:dyDescent="0.2">
      <c r="A387" s="24" t="s">
        <v>946</v>
      </c>
      <c r="B387" s="63" t="s">
        <v>531</v>
      </c>
      <c r="C387" s="26" t="s">
        <v>988</v>
      </c>
      <c r="D387" s="27">
        <v>127070</v>
      </c>
      <c r="E387" s="64" t="s">
        <v>45</v>
      </c>
      <c r="F387" s="65">
        <f t="shared" si="5"/>
        <v>127070</v>
      </c>
      <c r="G387" s="117"/>
      <c r="H387" s="117"/>
    </row>
    <row r="388" spans="1:8" ht="22.5" x14ac:dyDescent="0.2">
      <c r="A388" s="24" t="s">
        <v>948</v>
      </c>
      <c r="B388" s="63" t="s">
        <v>531</v>
      </c>
      <c r="C388" s="26" t="s">
        <v>989</v>
      </c>
      <c r="D388" s="27">
        <v>127070</v>
      </c>
      <c r="E388" s="64" t="s">
        <v>45</v>
      </c>
      <c r="F388" s="65">
        <f t="shared" si="5"/>
        <v>127070</v>
      </c>
      <c r="G388" s="117"/>
      <c r="H388" s="117"/>
    </row>
    <row r="389" spans="1:8" x14ac:dyDescent="0.2">
      <c r="A389" s="24" t="s">
        <v>573</v>
      </c>
      <c r="B389" s="63" t="s">
        <v>531</v>
      </c>
      <c r="C389" s="26" t="s">
        <v>990</v>
      </c>
      <c r="D389" s="27">
        <v>127090</v>
      </c>
      <c r="E389" s="64" t="s">
        <v>45</v>
      </c>
      <c r="F389" s="65">
        <f t="shared" si="5"/>
        <v>127090</v>
      </c>
      <c r="G389" s="117"/>
      <c r="H389" s="117"/>
    </row>
    <row r="390" spans="1:8" ht="45" x14ac:dyDescent="0.2">
      <c r="A390" s="24" t="s">
        <v>749</v>
      </c>
      <c r="B390" s="63" t="s">
        <v>531</v>
      </c>
      <c r="C390" s="26" t="s">
        <v>991</v>
      </c>
      <c r="D390" s="27">
        <v>127090</v>
      </c>
      <c r="E390" s="64" t="s">
        <v>45</v>
      </c>
      <c r="F390" s="65">
        <f t="shared" si="5"/>
        <v>127090</v>
      </c>
      <c r="G390" s="117"/>
      <c r="H390" s="117"/>
    </row>
    <row r="391" spans="1:8" ht="45" x14ac:dyDescent="0.2">
      <c r="A391" s="24" t="s">
        <v>953</v>
      </c>
      <c r="B391" s="63" t="s">
        <v>531</v>
      </c>
      <c r="C391" s="26" t="s">
        <v>992</v>
      </c>
      <c r="D391" s="27">
        <v>30</v>
      </c>
      <c r="E391" s="64" t="s">
        <v>45</v>
      </c>
      <c r="F391" s="65">
        <f t="shared" si="5"/>
        <v>30</v>
      </c>
      <c r="G391" s="117"/>
      <c r="H391" s="117"/>
    </row>
    <row r="392" spans="1:8" ht="56.25" x14ac:dyDescent="0.2">
      <c r="A392" s="24" t="s">
        <v>955</v>
      </c>
      <c r="B392" s="63" t="s">
        <v>531</v>
      </c>
      <c r="C392" s="26" t="s">
        <v>993</v>
      </c>
      <c r="D392" s="27">
        <v>127060</v>
      </c>
      <c r="E392" s="64" t="s">
        <v>45</v>
      </c>
      <c r="F392" s="65">
        <f t="shared" si="5"/>
        <v>127060</v>
      </c>
      <c r="G392" s="117"/>
      <c r="H392" s="117"/>
    </row>
    <row r="393" spans="1:8" x14ac:dyDescent="0.2">
      <c r="A393" s="51" t="s">
        <v>994</v>
      </c>
      <c r="B393" s="52" t="s">
        <v>531</v>
      </c>
      <c r="C393" s="53" t="s">
        <v>995</v>
      </c>
      <c r="D393" s="54">
        <v>200000</v>
      </c>
      <c r="E393" s="55">
        <v>106250</v>
      </c>
      <c r="F393" s="56">
        <f t="shared" si="5"/>
        <v>93750</v>
      </c>
      <c r="G393" s="117"/>
      <c r="H393" s="117"/>
    </row>
    <row r="394" spans="1:8" ht="22.5" x14ac:dyDescent="0.2">
      <c r="A394" s="24" t="s">
        <v>547</v>
      </c>
      <c r="B394" s="63" t="s">
        <v>531</v>
      </c>
      <c r="C394" s="26" t="s">
        <v>996</v>
      </c>
      <c r="D394" s="27">
        <v>200000</v>
      </c>
      <c r="E394" s="64">
        <v>106250</v>
      </c>
      <c r="F394" s="65">
        <f t="shared" si="5"/>
        <v>93750</v>
      </c>
      <c r="G394" s="117"/>
      <c r="H394" s="117"/>
    </row>
    <row r="395" spans="1:8" ht="22.5" x14ac:dyDescent="0.2">
      <c r="A395" s="24" t="s">
        <v>549</v>
      </c>
      <c r="B395" s="63" t="s">
        <v>531</v>
      </c>
      <c r="C395" s="26" t="s">
        <v>997</v>
      </c>
      <c r="D395" s="27">
        <v>200000</v>
      </c>
      <c r="E395" s="64">
        <v>106250</v>
      </c>
      <c r="F395" s="65">
        <f t="shared" si="5"/>
        <v>93750</v>
      </c>
      <c r="G395" s="117"/>
      <c r="H395" s="117"/>
    </row>
    <row r="396" spans="1:8" x14ac:dyDescent="0.2">
      <c r="A396" s="24" t="s">
        <v>555</v>
      </c>
      <c r="B396" s="63" t="s">
        <v>531</v>
      </c>
      <c r="C396" s="26" t="s">
        <v>998</v>
      </c>
      <c r="D396" s="27">
        <v>200000</v>
      </c>
      <c r="E396" s="64">
        <v>106250</v>
      </c>
      <c r="F396" s="65">
        <f t="shared" si="5"/>
        <v>93750</v>
      </c>
      <c r="G396" s="117"/>
      <c r="H396" s="117"/>
    </row>
    <row r="397" spans="1:8" x14ac:dyDescent="0.2">
      <c r="A397" s="51" t="s">
        <v>999</v>
      </c>
      <c r="B397" s="52" t="s">
        <v>531</v>
      </c>
      <c r="C397" s="53" t="s">
        <v>1000</v>
      </c>
      <c r="D397" s="54">
        <v>29458710.989999998</v>
      </c>
      <c r="E397" s="55">
        <v>13418207.279999999</v>
      </c>
      <c r="F397" s="56">
        <f t="shared" si="5"/>
        <v>16040503.709999999</v>
      </c>
      <c r="G397" s="117"/>
      <c r="H397" s="117"/>
    </row>
    <row r="398" spans="1:8" ht="56.25" x14ac:dyDescent="0.2">
      <c r="A398" s="24" t="s">
        <v>535</v>
      </c>
      <c r="B398" s="63" t="s">
        <v>531</v>
      </c>
      <c r="C398" s="26" t="s">
        <v>1001</v>
      </c>
      <c r="D398" s="27">
        <v>8513510.5899999999</v>
      </c>
      <c r="E398" s="64">
        <v>4122162.85</v>
      </c>
      <c r="F398" s="65">
        <f t="shared" si="5"/>
        <v>4391347.74</v>
      </c>
      <c r="G398" s="117"/>
      <c r="H398" s="117"/>
    </row>
    <row r="399" spans="1:8" x14ac:dyDescent="0.2">
      <c r="A399" s="24" t="s">
        <v>906</v>
      </c>
      <c r="B399" s="63" t="s">
        <v>531</v>
      </c>
      <c r="C399" s="26" t="s">
        <v>1002</v>
      </c>
      <c r="D399" s="27">
        <v>399989.59</v>
      </c>
      <c r="E399" s="64">
        <v>399989.59</v>
      </c>
      <c r="F399" s="65" t="str">
        <f t="shared" ref="F399:F462" si="6">IF(OR(D399="-",IF(E399="-",0,E399)&gt;=IF(D399="-",0,D399)),"-",IF(D399="-",0,D399)-IF(E399="-",0,E399))</f>
        <v>-</v>
      </c>
      <c r="G399" s="117"/>
      <c r="H399" s="117"/>
    </row>
    <row r="400" spans="1:8" x14ac:dyDescent="0.2">
      <c r="A400" s="24" t="s">
        <v>908</v>
      </c>
      <c r="B400" s="63" t="s">
        <v>531</v>
      </c>
      <c r="C400" s="26" t="s">
        <v>1003</v>
      </c>
      <c r="D400" s="27">
        <v>370183.84</v>
      </c>
      <c r="E400" s="64">
        <v>370183.84</v>
      </c>
      <c r="F400" s="65" t="str">
        <f t="shared" si="6"/>
        <v>-</v>
      </c>
      <c r="G400" s="117"/>
      <c r="H400" s="117"/>
    </row>
    <row r="401" spans="1:8" ht="33.75" x14ac:dyDescent="0.2">
      <c r="A401" s="24" t="s">
        <v>910</v>
      </c>
      <c r="B401" s="63" t="s">
        <v>531</v>
      </c>
      <c r="C401" s="26" t="s">
        <v>1004</v>
      </c>
      <c r="D401" s="27">
        <v>29805.75</v>
      </c>
      <c r="E401" s="64">
        <v>29805.75</v>
      </c>
      <c r="F401" s="65" t="str">
        <f t="shared" si="6"/>
        <v>-</v>
      </c>
      <c r="G401" s="117"/>
      <c r="H401" s="117"/>
    </row>
    <row r="402" spans="1:8" ht="22.5" x14ac:dyDescent="0.2">
      <c r="A402" s="24" t="s">
        <v>537</v>
      </c>
      <c r="B402" s="63" t="s">
        <v>531</v>
      </c>
      <c r="C402" s="26" t="s">
        <v>1005</v>
      </c>
      <c r="D402" s="27">
        <v>8113521</v>
      </c>
      <c r="E402" s="64">
        <v>3722173.26</v>
      </c>
      <c r="F402" s="65">
        <f t="shared" si="6"/>
        <v>4391347.74</v>
      </c>
      <c r="G402" s="117"/>
      <c r="H402" s="117"/>
    </row>
    <row r="403" spans="1:8" ht="22.5" x14ac:dyDescent="0.2">
      <c r="A403" s="24" t="s">
        <v>539</v>
      </c>
      <c r="B403" s="63" t="s">
        <v>531</v>
      </c>
      <c r="C403" s="26" t="s">
        <v>1006</v>
      </c>
      <c r="D403" s="27">
        <v>6209900</v>
      </c>
      <c r="E403" s="64">
        <v>2846975.94</v>
      </c>
      <c r="F403" s="65">
        <f t="shared" si="6"/>
        <v>3362924.06</v>
      </c>
      <c r="G403" s="117"/>
      <c r="H403" s="117"/>
    </row>
    <row r="404" spans="1:8" ht="33.75" x14ac:dyDescent="0.2">
      <c r="A404" s="24" t="s">
        <v>541</v>
      </c>
      <c r="B404" s="63" t="s">
        <v>531</v>
      </c>
      <c r="C404" s="26" t="s">
        <v>1007</v>
      </c>
      <c r="D404" s="27">
        <v>16221</v>
      </c>
      <c r="E404" s="64">
        <v>16221</v>
      </c>
      <c r="F404" s="65" t="str">
        <f t="shared" si="6"/>
        <v>-</v>
      </c>
      <c r="G404" s="117"/>
      <c r="H404" s="117"/>
    </row>
    <row r="405" spans="1:8" ht="33.75" x14ac:dyDescent="0.2">
      <c r="A405" s="24" t="s">
        <v>545</v>
      </c>
      <c r="B405" s="63" t="s">
        <v>531</v>
      </c>
      <c r="C405" s="26" t="s">
        <v>1008</v>
      </c>
      <c r="D405" s="27">
        <v>1887400</v>
      </c>
      <c r="E405" s="64">
        <v>858976.32</v>
      </c>
      <c r="F405" s="65">
        <f t="shared" si="6"/>
        <v>1028423.6800000001</v>
      </c>
      <c r="G405" s="117"/>
      <c r="H405" s="117"/>
    </row>
    <row r="406" spans="1:8" ht="22.5" x14ac:dyDescent="0.2">
      <c r="A406" s="24" t="s">
        <v>547</v>
      </c>
      <c r="B406" s="63" t="s">
        <v>531</v>
      </c>
      <c r="C406" s="26" t="s">
        <v>1009</v>
      </c>
      <c r="D406" s="27">
        <v>1093581.51</v>
      </c>
      <c r="E406" s="64">
        <v>384469.21</v>
      </c>
      <c r="F406" s="65">
        <f t="shared" si="6"/>
        <v>709112.3</v>
      </c>
      <c r="G406" s="117"/>
      <c r="H406" s="117"/>
    </row>
    <row r="407" spans="1:8" ht="22.5" x14ac:dyDescent="0.2">
      <c r="A407" s="24" t="s">
        <v>549</v>
      </c>
      <c r="B407" s="63" t="s">
        <v>531</v>
      </c>
      <c r="C407" s="26" t="s">
        <v>1010</v>
      </c>
      <c r="D407" s="27">
        <v>1093581.51</v>
      </c>
      <c r="E407" s="64">
        <v>384469.21</v>
      </c>
      <c r="F407" s="65">
        <f t="shared" si="6"/>
        <v>709112.3</v>
      </c>
      <c r="G407" s="117"/>
      <c r="H407" s="117"/>
    </row>
    <row r="408" spans="1:8" ht="22.5" x14ac:dyDescent="0.2">
      <c r="A408" s="24" t="s">
        <v>551</v>
      </c>
      <c r="B408" s="63" t="s">
        <v>531</v>
      </c>
      <c r="C408" s="26" t="s">
        <v>1011</v>
      </c>
      <c r="D408" s="27">
        <v>629779</v>
      </c>
      <c r="E408" s="64">
        <v>270592</v>
      </c>
      <c r="F408" s="65">
        <f t="shared" si="6"/>
        <v>359187</v>
      </c>
      <c r="G408" s="117"/>
      <c r="H408" s="117"/>
    </row>
    <row r="409" spans="1:8" x14ac:dyDescent="0.2">
      <c r="A409" s="24" t="s">
        <v>555</v>
      </c>
      <c r="B409" s="63" t="s">
        <v>531</v>
      </c>
      <c r="C409" s="26" t="s">
        <v>1012</v>
      </c>
      <c r="D409" s="27">
        <v>463802.51</v>
      </c>
      <c r="E409" s="64">
        <v>113877.21</v>
      </c>
      <c r="F409" s="65">
        <f t="shared" si="6"/>
        <v>349925.3</v>
      </c>
      <c r="G409" s="117"/>
      <c r="H409" s="117"/>
    </row>
    <row r="410" spans="1:8" x14ac:dyDescent="0.2">
      <c r="A410" s="24" t="s">
        <v>559</v>
      </c>
      <c r="B410" s="63" t="s">
        <v>531</v>
      </c>
      <c r="C410" s="26" t="s">
        <v>1013</v>
      </c>
      <c r="D410" s="27">
        <v>4492662.1399999997</v>
      </c>
      <c r="E410" s="64">
        <v>678500.21</v>
      </c>
      <c r="F410" s="65">
        <f t="shared" si="6"/>
        <v>3814161.9299999997</v>
      </c>
      <c r="G410" s="117"/>
      <c r="H410" s="117"/>
    </row>
    <row r="411" spans="1:8" ht="22.5" x14ac:dyDescent="0.2">
      <c r="A411" s="24" t="s">
        <v>561</v>
      </c>
      <c r="B411" s="63" t="s">
        <v>531</v>
      </c>
      <c r="C411" s="26" t="s">
        <v>1014</v>
      </c>
      <c r="D411" s="27">
        <v>1374500.21</v>
      </c>
      <c r="E411" s="64">
        <v>678500.21</v>
      </c>
      <c r="F411" s="65">
        <f t="shared" si="6"/>
        <v>696000</v>
      </c>
      <c r="G411" s="117"/>
      <c r="H411" s="117"/>
    </row>
    <row r="412" spans="1:8" ht="22.5" x14ac:dyDescent="0.2">
      <c r="A412" s="24" t="s">
        <v>563</v>
      </c>
      <c r="B412" s="63" t="s">
        <v>531</v>
      </c>
      <c r="C412" s="26" t="s">
        <v>1015</v>
      </c>
      <c r="D412" s="27">
        <v>214500.21</v>
      </c>
      <c r="E412" s="64">
        <v>214500.21</v>
      </c>
      <c r="F412" s="65" t="str">
        <f t="shared" si="6"/>
        <v>-</v>
      </c>
      <c r="G412" s="117"/>
      <c r="H412" s="117"/>
    </row>
    <row r="413" spans="1:8" ht="22.5" x14ac:dyDescent="0.2">
      <c r="A413" s="24" t="s">
        <v>923</v>
      </c>
      <c r="B413" s="63" t="s">
        <v>531</v>
      </c>
      <c r="C413" s="26" t="s">
        <v>1016</v>
      </c>
      <c r="D413" s="27">
        <v>1160000</v>
      </c>
      <c r="E413" s="64">
        <v>464000</v>
      </c>
      <c r="F413" s="65">
        <f t="shared" si="6"/>
        <v>696000</v>
      </c>
      <c r="G413" s="117"/>
      <c r="H413" s="117"/>
    </row>
    <row r="414" spans="1:8" x14ac:dyDescent="0.2">
      <c r="A414" s="24" t="s">
        <v>925</v>
      </c>
      <c r="B414" s="63" t="s">
        <v>531</v>
      </c>
      <c r="C414" s="26" t="s">
        <v>1017</v>
      </c>
      <c r="D414" s="27">
        <v>3118161.93</v>
      </c>
      <c r="E414" s="64" t="s">
        <v>45</v>
      </c>
      <c r="F414" s="65">
        <f t="shared" si="6"/>
        <v>3118161.93</v>
      </c>
      <c r="G414" s="117"/>
      <c r="H414" s="117"/>
    </row>
    <row r="415" spans="1:8" ht="22.5" x14ac:dyDescent="0.2">
      <c r="A415" s="24" t="s">
        <v>565</v>
      </c>
      <c r="B415" s="63" t="s">
        <v>531</v>
      </c>
      <c r="C415" s="26" t="s">
        <v>1018</v>
      </c>
      <c r="D415" s="27">
        <v>14858956.75</v>
      </c>
      <c r="E415" s="64">
        <v>8233075.0099999998</v>
      </c>
      <c r="F415" s="65">
        <f t="shared" si="6"/>
        <v>6625881.7400000002</v>
      </c>
      <c r="G415" s="117"/>
      <c r="H415" s="117"/>
    </row>
    <row r="416" spans="1:8" x14ac:dyDescent="0.2">
      <c r="A416" s="24" t="s">
        <v>567</v>
      </c>
      <c r="B416" s="63" t="s">
        <v>531</v>
      </c>
      <c r="C416" s="26" t="s">
        <v>1019</v>
      </c>
      <c r="D416" s="27">
        <v>14421651.720000001</v>
      </c>
      <c r="E416" s="64">
        <v>7913849.9800000004</v>
      </c>
      <c r="F416" s="65">
        <f t="shared" si="6"/>
        <v>6507801.7400000002</v>
      </c>
      <c r="G416" s="117"/>
      <c r="H416" s="117"/>
    </row>
    <row r="417" spans="1:8" ht="45" x14ac:dyDescent="0.2">
      <c r="A417" s="24" t="s">
        <v>569</v>
      </c>
      <c r="B417" s="63" t="s">
        <v>531</v>
      </c>
      <c r="C417" s="26" t="s">
        <v>1020</v>
      </c>
      <c r="D417" s="27">
        <v>6584100</v>
      </c>
      <c r="E417" s="64">
        <v>3654650</v>
      </c>
      <c r="F417" s="65">
        <f t="shared" si="6"/>
        <v>2929450</v>
      </c>
      <c r="G417" s="117"/>
      <c r="H417" s="117"/>
    </row>
    <row r="418" spans="1:8" x14ac:dyDescent="0.2">
      <c r="A418" s="24" t="s">
        <v>571</v>
      </c>
      <c r="B418" s="63" t="s">
        <v>531</v>
      </c>
      <c r="C418" s="26" t="s">
        <v>1021</v>
      </c>
      <c r="D418" s="27">
        <v>7837551.7199999997</v>
      </c>
      <c r="E418" s="64">
        <v>4259199.9800000004</v>
      </c>
      <c r="F418" s="65">
        <f t="shared" si="6"/>
        <v>3578351.7399999993</v>
      </c>
      <c r="G418" s="117"/>
      <c r="H418" s="117"/>
    </row>
    <row r="419" spans="1:8" x14ac:dyDescent="0.2">
      <c r="A419" s="24" t="s">
        <v>696</v>
      </c>
      <c r="B419" s="63" t="s">
        <v>531</v>
      </c>
      <c r="C419" s="26" t="s">
        <v>1022</v>
      </c>
      <c r="D419" s="27">
        <v>437305.03</v>
      </c>
      <c r="E419" s="64">
        <v>319225.03000000003</v>
      </c>
      <c r="F419" s="65">
        <f t="shared" si="6"/>
        <v>118080</v>
      </c>
      <c r="G419" s="117"/>
      <c r="H419" s="117"/>
    </row>
    <row r="420" spans="1:8" x14ac:dyDescent="0.2">
      <c r="A420" s="24" t="s">
        <v>698</v>
      </c>
      <c r="B420" s="63" t="s">
        <v>531</v>
      </c>
      <c r="C420" s="26" t="s">
        <v>1023</v>
      </c>
      <c r="D420" s="27">
        <v>437305.03</v>
      </c>
      <c r="E420" s="64">
        <v>319225.03000000003</v>
      </c>
      <c r="F420" s="65">
        <f t="shared" si="6"/>
        <v>118080</v>
      </c>
      <c r="G420" s="117"/>
      <c r="H420" s="117"/>
    </row>
    <row r="421" spans="1:8" x14ac:dyDescent="0.2">
      <c r="A421" s="24" t="s">
        <v>573</v>
      </c>
      <c r="B421" s="63" t="s">
        <v>531</v>
      </c>
      <c r="C421" s="26" t="s">
        <v>1024</v>
      </c>
      <c r="D421" s="27">
        <v>500000</v>
      </c>
      <c r="E421" s="64" t="s">
        <v>45</v>
      </c>
      <c r="F421" s="65">
        <f t="shared" si="6"/>
        <v>500000</v>
      </c>
      <c r="G421" s="117"/>
      <c r="H421" s="117"/>
    </row>
    <row r="422" spans="1:8" ht="45" x14ac:dyDescent="0.2">
      <c r="A422" s="24" t="s">
        <v>749</v>
      </c>
      <c r="B422" s="63" t="s">
        <v>531</v>
      </c>
      <c r="C422" s="26" t="s">
        <v>1025</v>
      </c>
      <c r="D422" s="27">
        <v>500000</v>
      </c>
      <c r="E422" s="64" t="s">
        <v>45</v>
      </c>
      <c r="F422" s="65">
        <f t="shared" si="6"/>
        <v>500000</v>
      </c>
      <c r="G422" s="117"/>
      <c r="H422" s="117"/>
    </row>
    <row r="423" spans="1:8" ht="45" x14ac:dyDescent="0.2">
      <c r="A423" s="24" t="s">
        <v>751</v>
      </c>
      <c r="B423" s="63" t="s">
        <v>531</v>
      </c>
      <c r="C423" s="26" t="s">
        <v>1026</v>
      </c>
      <c r="D423" s="27">
        <v>500000</v>
      </c>
      <c r="E423" s="64" t="s">
        <v>45</v>
      </c>
      <c r="F423" s="65">
        <f t="shared" si="6"/>
        <v>500000</v>
      </c>
      <c r="G423" s="117"/>
      <c r="H423" s="117"/>
    </row>
    <row r="424" spans="1:8" x14ac:dyDescent="0.2">
      <c r="A424" s="51" t="s">
        <v>1027</v>
      </c>
      <c r="B424" s="52" t="s">
        <v>531</v>
      </c>
      <c r="C424" s="53" t="s">
        <v>1028</v>
      </c>
      <c r="D424" s="54">
        <v>347717273.95999998</v>
      </c>
      <c r="E424" s="55">
        <v>105737298.95999999</v>
      </c>
      <c r="F424" s="56">
        <f t="shared" si="6"/>
        <v>241979975</v>
      </c>
      <c r="G424" s="117"/>
      <c r="H424" s="117"/>
    </row>
    <row r="425" spans="1:8" ht="56.25" x14ac:dyDescent="0.2">
      <c r="A425" s="24" t="s">
        <v>535</v>
      </c>
      <c r="B425" s="63" t="s">
        <v>531</v>
      </c>
      <c r="C425" s="26" t="s">
        <v>1029</v>
      </c>
      <c r="D425" s="27">
        <v>3437600</v>
      </c>
      <c r="E425" s="64">
        <v>1732466.2</v>
      </c>
      <c r="F425" s="65">
        <f t="shared" si="6"/>
        <v>1705133.8</v>
      </c>
      <c r="G425" s="117"/>
      <c r="H425" s="117"/>
    </row>
    <row r="426" spans="1:8" ht="22.5" x14ac:dyDescent="0.2">
      <c r="A426" s="24" t="s">
        <v>537</v>
      </c>
      <c r="B426" s="63" t="s">
        <v>531</v>
      </c>
      <c r="C426" s="26" t="s">
        <v>1030</v>
      </c>
      <c r="D426" s="27">
        <v>3437600</v>
      </c>
      <c r="E426" s="64">
        <v>1732466.2</v>
      </c>
      <c r="F426" s="65">
        <f t="shared" si="6"/>
        <v>1705133.8</v>
      </c>
      <c r="G426" s="117"/>
      <c r="H426" s="117"/>
    </row>
    <row r="427" spans="1:8" ht="22.5" x14ac:dyDescent="0.2">
      <c r="A427" s="24" t="s">
        <v>539</v>
      </c>
      <c r="B427" s="63" t="s">
        <v>531</v>
      </c>
      <c r="C427" s="26" t="s">
        <v>1031</v>
      </c>
      <c r="D427" s="27">
        <v>2640000</v>
      </c>
      <c r="E427" s="64">
        <v>1334485.24</v>
      </c>
      <c r="F427" s="65">
        <f t="shared" si="6"/>
        <v>1305514.76</v>
      </c>
      <c r="G427" s="117"/>
      <c r="H427" s="117"/>
    </row>
    <row r="428" spans="1:8" ht="33.75" x14ac:dyDescent="0.2">
      <c r="A428" s="24" t="s">
        <v>545</v>
      </c>
      <c r="B428" s="63" t="s">
        <v>531</v>
      </c>
      <c r="C428" s="26" t="s">
        <v>1032</v>
      </c>
      <c r="D428" s="27">
        <v>797600</v>
      </c>
      <c r="E428" s="64">
        <v>397980.96</v>
      </c>
      <c r="F428" s="65">
        <f t="shared" si="6"/>
        <v>399619.04</v>
      </c>
      <c r="G428" s="117"/>
      <c r="H428" s="117"/>
    </row>
    <row r="429" spans="1:8" ht="22.5" x14ac:dyDescent="0.2">
      <c r="A429" s="24" t="s">
        <v>547</v>
      </c>
      <c r="B429" s="63" t="s">
        <v>531</v>
      </c>
      <c r="C429" s="26" t="s">
        <v>1033</v>
      </c>
      <c r="D429" s="27">
        <v>115206.38</v>
      </c>
      <c r="E429" s="64">
        <v>39568.980000000003</v>
      </c>
      <c r="F429" s="65">
        <f t="shared" si="6"/>
        <v>75637.399999999994</v>
      </c>
      <c r="G429" s="117"/>
      <c r="H429" s="117"/>
    </row>
    <row r="430" spans="1:8" ht="22.5" x14ac:dyDescent="0.2">
      <c r="A430" s="24" t="s">
        <v>549</v>
      </c>
      <c r="B430" s="63" t="s">
        <v>531</v>
      </c>
      <c r="C430" s="26" t="s">
        <v>1034</v>
      </c>
      <c r="D430" s="27">
        <v>115206.38</v>
      </c>
      <c r="E430" s="64">
        <v>39568.980000000003</v>
      </c>
      <c r="F430" s="65">
        <f t="shared" si="6"/>
        <v>75637.399999999994</v>
      </c>
      <c r="G430" s="117"/>
      <c r="H430" s="117"/>
    </row>
    <row r="431" spans="1:8" ht="22.5" x14ac:dyDescent="0.2">
      <c r="A431" s="24" t="s">
        <v>551</v>
      </c>
      <c r="B431" s="63" t="s">
        <v>531</v>
      </c>
      <c r="C431" s="26" t="s">
        <v>1035</v>
      </c>
      <c r="D431" s="27">
        <v>52504.84</v>
      </c>
      <c r="E431" s="64">
        <v>9094.84</v>
      </c>
      <c r="F431" s="65">
        <f t="shared" si="6"/>
        <v>43410</v>
      </c>
      <c r="G431" s="117"/>
      <c r="H431" s="117"/>
    </row>
    <row r="432" spans="1:8" x14ac:dyDescent="0.2">
      <c r="A432" s="24" t="s">
        <v>555</v>
      </c>
      <c r="B432" s="63" t="s">
        <v>531</v>
      </c>
      <c r="C432" s="26" t="s">
        <v>1036</v>
      </c>
      <c r="D432" s="27">
        <v>62701.54</v>
      </c>
      <c r="E432" s="64">
        <v>30474.14</v>
      </c>
      <c r="F432" s="65">
        <f t="shared" si="6"/>
        <v>32227.4</v>
      </c>
      <c r="G432" s="117"/>
      <c r="H432" s="117"/>
    </row>
    <row r="433" spans="1:8" ht="22.5" x14ac:dyDescent="0.2">
      <c r="A433" s="24" t="s">
        <v>812</v>
      </c>
      <c r="B433" s="63" t="s">
        <v>531</v>
      </c>
      <c r="C433" s="26" t="s">
        <v>1037</v>
      </c>
      <c r="D433" s="27">
        <v>144348740.56</v>
      </c>
      <c r="E433" s="64">
        <v>110000</v>
      </c>
      <c r="F433" s="65">
        <f t="shared" si="6"/>
        <v>144238740.56</v>
      </c>
      <c r="G433" s="117"/>
      <c r="H433" s="117"/>
    </row>
    <row r="434" spans="1:8" x14ac:dyDescent="0.2">
      <c r="A434" s="24" t="s">
        <v>814</v>
      </c>
      <c r="B434" s="63" t="s">
        <v>531</v>
      </c>
      <c r="C434" s="26" t="s">
        <v>1038</v>
      </c>
      <c r="D434" s="27">
        <v>144348740.56</v>
      </c>
      <c r="E434" s="64">
        <v>110000</v>
      </c>
      <c r="F434" s="65">
        <f t="shared" si="6"/>
        <v>144238740.56</v>
      </c>
      <c r="G434" s="117"/>
      <c r="H434" s="117"/>
    </row>
    <row r="435" spans="1:8" ht="33.75" x14ac:dyDescent="0.2">
      <c r="A435" s="24" t="s">
        <v>818</v>
      </c>
      <c r="B435" s="63" t="s">
        <v>531</v>
      </c>
      <c r="C435" s="26" t="s">
        <v>1039</v>
      </c>
      <c r="D435" s="27">
        <v>144348740.56</v>
      </c>
      <c r="E435" s="64">
        <v>110000</v>
      </c>
      <c r="F435" s="65">
        <f t="shared" si="6"/>
        <v>144238740.56</v>
      </c>
      <c r="G435" s="117"/>
      <c r="H435" s="117"/>
    </row>
    <row r="436" spans="1:8" ht="22.5" x14ac:dyDescent="0.2">
      <c r="A436" s="24" t="s">
        <v>565</v>
      </c>
      <c r="B436" s="63" t="s">
        <v>531</v>
      </c>
      <c r="C436" s="26" t="s">
        <v>1040</v>
      </c>
      <c r="D436" s="27">
        <v>199815727.02000001</v>
      </c>
      <c r="E436" s="64">
        <v>103860471.61</v>
      </c>
      <c r="F436" s="65">
        <f t="shared" si="6"/>
        <v>95955255.410000011</v>
      </c>
      <c r="G436" s="117"/>
      <c r="H436" s="117"/>
    </row>
    <row r="437" spans="1:8" x14ac:dyDescent="0.2">
      <c r="A437" s="24" t="s">
        <v>567</v>
      </c>
      <c r="B437" s="63" t="s">
        <v>531</v>
      </c>
      <c r="C437" s="26" t="s">
        <v>1041</v>
      </c>
      <c r="D437" s="27">
        <v>199815727.02000001</v>
      </c>
      <c r="E437" s="64">
        <v>103860471.61</v>
      </c>
      <c r="F437" s="65">
        <f t="shared" si="6"/>
        <v>95955255.410000011</v>
      </c>
      <c r="G437" s="117"/>
      <c r="H437" s="117"/>
    </row>
    <row r="438" spans="1:8" ht="45" x14ac:dyDescent="0.2">
      <c r="A438" s="24" t="s">
        <v>569</v>
      </c>
      <c r="B438" s="63" t="s">
        <v>531</v>
      </c>
      <c r="C438" s="26" t="s">
        <v>1042</v>
      </c>
      <c r="D438" s="27">
        <v>193816815.41999999</v>
      </c>
      <c r="E438" s="64">
        <v>100678600</v>
      </c>
      <c r="F438" s="65">
        <f t="shared" si="6"/>
        <v>93138215.419999987</v>
      </c>
      <c r="G438" s="117"/>
      <c r="H438" s="117"/>
    </row>
    <row r="439" spans="1:8" x14ac:dyDescent="0.2">
      <c r="A439" s="24" t="s">
        <v>571</v>
      </c>
      <c r="B439" s="63" t="s">
        <v>531</v>
      </c>
      <c r="C439" s="26" t="s">
        <v>1043</v>
      </c>
      <c r="D439" s="27">
        <v>5998911.5999999996</v>
      </c>
      <c r="E439" s="64">
        <v>3181871.61</v>
      </c>
      <c r="F439" s="65">
        <f t="shared" si="6"/>
        <v>2817039.9899999998</v>
      </c>
      <c r="G439" s="117"/>
      <c r="H439" s="117"/>
    </row>
    <row r="440" spans="1:8" x14ac:dyDescent="0.2">
      <c r="A440" s="24" t="s">
        <v>573</v>
      </c>
      <c r="B440" s="63" t="s">
        <v>531</v>
      </c>
      <c r="C440" s="26" t="s">
        <v>1044</v>
      </c>
      <c r="D440" s="27" t="s">
        <v>45</v>
      </c>
      <c r="E440" s="64">
        <v>-5207.83</v>
      </c>
      <c r="F440" s="65" t="str">
        <f t="shared" si="6"/>
        <v>-</v>
      </c>
      <c r="G440" s="117"/>
      <c r="H440" s="117"/>
    </row>
    <row r="441" spans="1:8" x14ac:dyDescent="0.2">
      <c r="A441" s="24" t="s">
        <v>579</v>
      </c>
      <c r="B441" s="63" t="s">
        <v>531</v>
      </c>
      <c r="C441" s="26" t="s">
        <v>1045</v>
      </c>
      <c r="D441" s="27" t="s">
        <v>45</v>
      </c>
      <c r="E441" s="64">
        <v>-5207.83</v>
      </c>
      <c r="F441" s="65" t="str">
        <f t="shared" si="6"/>
        <v>-</v>
      </c>
      <c r="G441" s="117"/>
      <c r="H441" s="117"/>
    </row>
    <row r="442" spans="1:8" ht="22.5" x14ac:dyDescent="0.2">
      <c r="A442" s="24" t="s">
        <v>1046</v>
      </c>
      <c r="B442" s="63" t="s">
        <v>531</v>
      </c>
      <c r="C442" s="26" t="s">
        <v>1047</v>
      </c>
      <c r="D442" s="27" t="s">
        <v>45</v>
      </c>
      <c r="E442" s="64">
        <v>-5207.83</v>
      </c>
      <c r="F442" s="65" t="str">
        <f t="shared" si="6"/>
        <v>-</v>
      </c>
      <c r="G442" s="117"/>
      <c r="H442" s="117"/>
    </row>
    <row r="443" spans="1:8" x14ac:dyDescent="0.2">
      <c r="A443" s="51" t="s">
        <v>1048</v>
      </c>
      <c r="B443" s="52" t="s">
        <v>531</v>
      </c>
      <c r="C443" s="53" t="s">
        <v>1049</v>
      </c>
      <c r="D443" s="54">
        <v>344164467.57999998</v>
      </c>
      <c r="E443" s="55">
        <v>103970471.61</v>
      </c>
      <c r="F443" s="56">
        <f t="shared" si="6"/>
        <v>240193995.96999997</v>
      </c>
      <c r="G443" s="117"/>
      <c r="H443" s="117"/>
    </row>
    <row r="444" spans="1:8" ht="22.5" x14ac:dyDescent="0.2">
      <c r="A444" s="24" t="s">
        <v>812</v>
      </c>
      <c r="B444" s="63" t="s">
        <v>531</v>
      </c>
      <c r="C444" s="26" t="s">
        <v>1050</v>
      </c>
      <c r="D444" s="27">
        <v>144348740.56</v>
      </c>
      <c r="E444" s="64">
        <v>110000</v>
      </c>
      <c r="F444" s="65">
        <f t="shared" si="6"/>
        <v>144238740.56</v>
      </c>
      <c r="G444" s="117"/>
      <c r="H444" s="117"/>
    </row>
    <row r="445" spans="1:8" x14ac:dyDescent="0.2">
      <c r="A445" s="24" t="s">
        <v>814</v>
      </c>
      <c r="B445" s="63" t="s">
        <v>531</v>
      </c>
      <c r="C445" s="26" t="s">
        <v>1051</v>
      </c>
      <c r="D445" s="27">
        <v>144348740.56</v>
      </c>
      <c r="E445" s="64">
        <v>110000</v>
      </c>
      <c r="F445" s="65">
        <f t="shared" si="6"/>
        <v>144238740.56</v>
      </c>
      <c r="G445" s="117"/>
      <c r="H445" s="117"/>
    </row>
    <row r="446" spans="1:8" ht="33.75" x14ac:dyDescent="0.2">
      <c r="A446" s="24" t="s">
        <v>818</v>
      </c>
      <c r="B446" s="63" t="s">
        <v>531</v>
      </c>
      <c r="C446" s="26" t="s">
        <v>1052</v>
      </c>
      <c r="D446" s="27">
        <v>144348740.56</v>
      </c>
      <c r="E446" s="64">
        <v>110000</v>
      </c>
      <c r="F446" s="65">
        <f t="shared" si="6"/>
        <v>144238740.56</v>
      </c>
      <c r="G446" s="117"/>
      <c r="H446" s="117"/>
    </row>
    <row r="447" spans="1:8" ht="22.5" x14ac:dyDescent="0.2">
      <c r="A447" s="24" t="s">
        <v>565</v>
      </c>
      <c r="B447" s="63" t="s">
        <v>531</v>
      </c>
      <c r="C447" s="26" t="s">
        <v>1053</v>
      </c>
      <c r="D447" s="27">
        <v>199815727.02000001</v>
      </c>
      <c r="E447" s="64">
        <v>103860471.61</v>
      </c>
      <c r="F447" s="65">
        <f t="shared" si="6"/>
        <v>95955255.410000011</v>
      </c>
      <c r="G447" s="117"/>
      <c r="H447" s="117"/>
    </row>
    <row r="448" spans="1:8" x14ac:dyDescent="0.2">
      <c r="A448" s="24" t="s">
        <v>567</v>
      </c>
      <c r="B448" s="63" t="s">
        <v>531</v>
      </c>
      <c r="C448" s="26" t="s">
        <v>1054</v>
      </c>
      <c r="D448" s="27">
        <v>199815727.02000001</v>
      </c>
      <c r="E448" s="64">
        <v>103860471.61</v>
      </c>
      <c r="F448" s="65">
        <f t="shared" si="6"/>
        <v>95955255.410000011</v>
      </c>
      <c r="G448" s="117"/>
      <c r="H448" s="117"/>
    </row>
    <row r="449" spans="1:8" ht="45" x14ac:dyDescent="0.2">
      <c r="A449" s="24" t="s">
        <v>569</v>
      </c>
      <c r="B449" s="63" t="s">
        <v>531</v>
      </c>
      <c r="C449" s="26" t="s">
        <v>1055</v>
      </c>
      <c r="D449" s="27">
        <v>193816815.41999999</v>
      </c>
      <c r="E449" s="64">
        <v>100678600</v>
      </c>
      <c r="F449" s="65">
        <f t="shared" si="6"/>
        <v>93138215.419999987</v>
      </c>
      <c r="G449" s="117"/>
      <c r="H449" s="117"/>
    </row>
    <row r="450" spans="1:8" x14ac:dyDescent="0.2">
      <c r="A450" s="24" t="s">
        <v>571</v>
      </c>
      <c r="B450" s="63" t="s">
        <v>531</v>
      </c>
      <c r="C450" s="26" t="s">
        <v>1056</v>
      </c>
      <c r="D450" s="27">
        <v>5998911.5999999996</v>
      </c>
      <c r="E450" s="64">
        <v>3181871.61</v>
      </c>
      <c r="F450" s="65">
        <f t="shared" si="6"/>
        <v>2817039.9899999998</v>
      </c>
      <c r="G450" s="117"/>
      <c r="H450" s="117"/>
    </row>
    <row r="451" spans="1:8" ht="22.5" x14ac:dyDescent="0.2">
      <c r="A451" s="51" t="s">
        <v>1057</v>
      </c>
      <c r="B451" s="52" t="s">
        <v>531</v>
      </c>
      <c r="C451" s="53" t="s">
        <v>1058</v>
      </c>
      <c r="D451" s="54">
        <v>3552806.38</v>
      </c>
      <c r="E451" s="55">
        <v>1766827.35</v>
      </c>
      <c r="F451" s="56">
        <f t="shared" si="6"/>
        <v>1785979.0299999998</v>
      </c>
      <c r="G451" s="117"/>
      <c r="H451" s="117"/>
    </row>
    <row r="452" spans="1:8" ht="56.25" x14ac:dyDescent="0.2">
      <c r="A452" s="24" t="s">
        <v>535</v>
      </c>
      <c r="B452" s="63" t="s">
        <v>531</v>
      </c>
      <c r="C452" s="26" t="s">
        <v>1059</v>
      </c>
      <c r="D452" s="27">
        <v>3437600</v>
      </c>
      <c r="E452" s="64">
        <v>1732466.2</v>
      </c>
      <c r="F452" s="65">
        <f t="shared" si="6"/>
        <v>1705133.8</v>
      </c>
      <c r="G452" s="117"/>
      <c r="H452" s="117"/>
    </row>
    <row r="453" spans="1:8" ht="22.5" x14ac:dyDescent="0.2">
      <c r="A453" s="24" t="s">
        <v>537</v>
      </c>
      <c r="B453" s="63" t="s">
        <v>531</v>
      </c>
      <c r="C453" s="26" t="s">
        <v>1060</v>
      </c>
      <c r="D453" s="27">
        <v>3437600</v>
      </c>
      <c r="E453" s="64">
        <v>1732466.2</v>
      </c>
      <c r="F453" s="65">
        <f t="shared" si="6"/>
        <v>1705133.8</v>
      </c>
      <c r="G453" s="117"/>
      <c r="H453" s="117"/>
    </row>
    <row r="454" spans="1:8" ht="22.5" x14ac:dyDescent="0.2">
      <c r="A454" s="24" t="s">
        <v>539</v>
      </c>
      <c r="B454" s="63" t="s">
        <v>531</v>
      </c>
      <c r="C454" s="26" t="s">
        <v>1061</v>
      </c>
      <c r="D454" s="27">
        <v>2640000</v>
      </c>
      <c r="E454" s="64">
        <v>1334485.24</v>
      </c>
      <c r="F454" s="65">
        <f t="shared" si="6"/>
        <v>1305514.76</v>
      </c>
      <c r="G454" s="117"/>
      <c r="H454" s="117"/>
    </row>
    <row r="455" spans="1:8" ht="33.75" x14ac:dyDescent="0.2">
      <c r="A455" s="24" t="s">
        <v>545</v>
      </c>
      <c r="B455" s="63" t="s">
        <v>531</v>
      </c>
      <c r="C455" s="26" t="s">
        <v>1062</v>
      </c>
      <c r="D455" s="27">
        <v>797600</v>
      </c>
      <c r="E455" s="64">
        <v>397980.96</v>
      </c>
      <c r="F455" s="65">
        <f t="shared" si="6"/>
        <v>399619.04</v>
      </c>
      <c r="G455" s="117"/>
      <c r="H455" s="117"/>
    </row>
    <row r="456" spans="1:8" ht="22.5" x14ac:dyDescent="0.2">
      <c r="A456" s="24" t="s">
        <v>547</v>
      </c>
      <c r="B456" s="63" t="s">
        <v>531</v>
      </c>
      <c r="C456" s="26" t="s">
        <v>1063</v>
      </c>
      <c r="D456" s="27">
        <v>115206.38</v>
      </c>
      <c r="E456" s="64">
        <v>39568.980000000003</v>
      </c>
      <c r="F456" s="65">
        <f t="shared" si="6"/>
        <v>75637.399999999994</v>
      </c>
      <c r="G456" s="117"/>
      <c r="H456" s="117"/>
    </row>
    <row r="457" spans="1:8" ht="22.5" x14ac:dyDescent="0.2">
      <c r="A457" s="24" t="s">
        <v>549</v>
      </c>
      <c r="B457" s="63" t="s">
        <v>531</v>
      </c>
      <c r="C457" s="26" t="s">
        <v>1064</v>
      </c>
      <c r="D457" s="27">
        <v>115206.38</v>
      </c>
      <c r="E457" s="64">
        <v>39568.980000000003</v>
      </c>
      <c r="F457" s="65">
        <f t="shared" si="6"/>
        <v>75637.399999999994</v>
      </c>
      <c r="G457" s="117"/>
      <c r="H457" s="117"/>
    </row>
    <row r="458" spans="1:8" ht="22.5" x14ac:dyDescent="0.2">
      <c r="A458" s="24" t="s">
        <v>551</v>
      </c>
      <c r="B458" s="63" t="s">
        <v>531</v>
      </c>
      <c r="C458" s="26" t="s">
        <v>1065</v>
      </c>
      <c r="D458" s="27">
        <v>52504.84</v>
      </c>
      <c r="E458" s="64">
        <v>9094.84</v>
      </c>
      <c r="F458" s="65">
        <f t="shared" si="6"/>
        <v>43410</v>
      </c>
      <c r="G458" s="117"/>
      <c r="H458" s="117"/>
    </row>
    <row r="459" spans="1:8" x14ac:dyDescent="0.2">
      <c r="A459" s="24" t="s">
        <v>555</v>
      </c>
      <c r="B459" s="63" t="s">
        <v>531</v>
      </c>
      <c r="C459" s="26" t="s">
        <v>1066</v>
      </c>
      <c r="D459" s="27">
        <v>62701.54</v>
      </c>
      <c r="E459" s="64">
        <v>30474.14</v>
      </c>
      <c r="F459" s="65">
        <f t="shared" si="6"/>
        <v>32227.4</v>
      </c>
      <c r="G459" s="117"/>
      <c r="H459" s="117"/>
    </row>
    <row r="460" spans="1:8" x14ac:dyDescent="0.2">
      <c r="A460" s="24" t="s">
        <v>573</v>
      </c>
      <c r="B460" s="63" t="s">
        <v>531</v>
      </c>
      <c r="C460" s="26" t="s">
        <v>1067</v>
      </c>
      <c r="D460" s="27" t="s">
        <v>45</v>
      </c>
      <c r="E460" s="64">
        <v>-5207.83</v>
      </c>
      <c r="F460" s="65" t="str">
        <f t="shared" si="6"/>
        <v>-</v>
      </c>
      <c r="G460" s="117"/>
      <c r="H460" s="117"/>
    </row>
    <row r="461" spans="1:8" x14ac:dyDescent="0.2">
      <c r="A461" s="24" t="s">
        <v>579</v>
      </c>
      <c r="B461" s="63" t="s">
        <v>531</v>
      </c>
      <c r="C461" s="26" t="s">
        <v>1068</v>
      </c>
      <c r="D461" s="27" t="s">
        <v>45</v>
      </c>
      <c r="E461" s="64">
        <v>-5207.83</v>
      </c>
      <c r="F461" s="65" t="str">
        <f t="shared" si="6"/>
        <v>-</v>
      </c>
      <c r="G461" s="117"/>
      <c r="H461" s="117"/>
    </row>
    <row r="462" spans="1:8" ht="22.5" x14ac:dyDescent="0.2">
      <c r="A462" s="24" t="s">
        <v>1046</v>
      </c>
      <c r="B462" s="63" t="s">
        <v>531</v>
      </c>
      <c r="C462" s="26" t="s">
        <v>1069</v>
      </c>
      <c r="D462" s="27" t="s">
        <v>45</v>
      </c>
      <c r="E462" s="64">
        <v>-5207.83</v>
      </c>
      <c r="F462" s="65" t="str">
        <f t="shared" si="6"/>
        <v>-</v>
      </c>
      <c r="G462" s="117"/>
      <c r="H462" s="117"/>
    </row>
    <row r="463" spans="1:8" x14ac:dyDescent="0.2">
      <c r="A463" s="51" t="s">
        <v>1070</v>
      </c>
      <c r="B463" s="52" t="s">
        <v>531</v>
      </c>
      <c r="C463" s="53" t="s">
        <v>1071</v>
      </c>
      <c r="D463" s="54">
        <v>77540850.829999998</v>
      </c>
      <c r="E463" s="55">
        <v>16063132.33</v>
      </c>
      <c r="F463" s="56">
        <f t="shared" ref="F463:F526" si="7">IF(OR(D463="-",IF(E463="-",0,E463)&gt;=IF(D463="-",0,D463)),"-",IF(D463="-",0,D463)-IF(E463="-",0,E463))</f>
        <v>61477718.5</v>
      </c>
      <c r="G463" s="117"/>
      <c r="H463" s="117"/>
    </row>
    <row r="464" spans="1:8" ht="22.5" x14ac:dyDescent="0.2">
      <c r="A464" s="24" t="s">
        <v>547</v>
      </c>
      <c r="B464" s="63" t="s">
        <v>531</v>
      </c>
      <c r="C464" s="26" t="s">
        <v>1072</v>
      </c>
      <c r="D464" s="27">
        <v>614008.18000000005</v>
      </c>
      <c r="E464" s="64">
        <v>232603.05</v>
      </c>
      <c r="F464" s="65">
        <f t="shared" si="7"/>
        <v>381405.13000000006</v>
      </c>
      <c r="G464" s="117"/>
      <c r="H464" s="117"/>
    </row>
    <row r="465" spans="1:8" ht="22.5" x14ac:dyDescent="0.2">
      <c r="A465" s="24" t="s">
        <v>549</v>
      </c>
      <c r="B465" s="63" t="s">
        <v>531</v>
      </c>
      <c r="C465" s="26" t="s">
        <v>1073</v>
      </c>
      <c r="D465" s="27">
        <v>614008.18000000005</v>
      </c>
      <c r="E465" s="64">
        <v>232603.05</v>
      </c>
      <c r="F465" s="65">
        <f t="shared" si="7"/>
        <v>381405.13000000006</v>
      </c>
      <c r="G465" s="117"/>
      <c r="H465" s="117"/>
    </row>
    <row r="466" spans="1:8" x14ac:dyDescent="0.2">
      <c r="A466" s="24" t="s">
        <v>555</v>
      </c>
      <c r="B466" s="63" t="s">
        <v>531</v>
      </c>
      <c r="C466" s="26" t="s">
        <v>1074</v>
      </c>
      <c r="D466" s="27">
        <v>614008.18000000005</v>
      </c>
      <c r="E466" s="64">
        <v>232603.05</v>
      </c>
      <c r="F466" s="65">
        <f t="shared" si="7"/>
        <v>381405.13000000006</v>
      </c>
      <c r="G466" s="117"/>
      <c r="H466" s="117"/>
    </row>
    <row r="467" spans="1:8" x14ac:dyDescent="0.2">
      <c r="A467" s="24" t="s">
        <v>559</v>
      </c>
      <c r="B467" s="63" t="s">
        <v>531</v>
      </c>
      <c r="C467" s="26" t="s">
        <v>1075</v>
      </c>
      <c r="D467" s="27">
        <v>29885942.649999999</v>
      </c>
      <c r="E467" s="64">
        <v>15790529.279999999</v>
      </c>
      <c r="F467" s="65">
        <f t="shared" si="7"/>
        <v>14095413.369999999</v>
      </c>
      <c r="G467" s="117"/>
      <c r="H467" s="117"/>
    </row>
    <row r="468" spans="1:8" x14ac:dyDescent="0.2">
      <c r="A468" s="24" t="s">
        <v>1076</v>
      </c>
      <c r="B468" s="63" t="s">
        <v>531</v>
      </c>
      <c r="C468" s="26" t="s">
        <v>1077</v>
      </c>
      <c r="D468" s="27">
        <v>27728600</v>
      </c>
      <c r="E468" s="64">
        <v>13864553.630000001</v>
      </c>
      <c r="F468" s="65">
        <f t="shared" si="7"/>
        <v>13864046.369999999</v>
      </c>
      <c r="G468" s="117"/>
      <c r="H468" s="117"/>
    </row>
    <row r="469" spans="1:8" x14ac:dyDescent="0.2">
      <c r="A469" s="24" t="s">
        <v>1078</v>
      </c>
      <c r="B469" s="63" t="s">
        <v>531</v>
      </c>
      <c r="C469" s="26" t="s">
        <v>1079</v>
      </c>
      <c r="D469" s="27">
        <v>9641200</v>
      </c>
      <c r="E469" s="64">
        <v>4800511.6399999997</v>
      </c>
      <c r="F469" s="65">
        <f t="shared" si="7"/>
        <v>4840688.3600000003</v>
      </c>
      <c r="G469" s="117"/>
      <c r="H469" s="117"/>
    </row>
    <row r="470" spans="1:8" ht="22.5" x14ac:dyDescent="0.2">
      <c r="A470" s="24" t="s">
        <v>1080</v>
      </c>
      <c r="B470" s="63" t="s">
        <v>531</v>
      </c>
      <c r="C470" s="26" t="s">
        <v>1081</v>
      </c>
      <c r="D470" s="27">
        <v>18087400</v>
      </c>
      <c r="E470" s="64">
        <v>9064041.9900000002</v>
      </c>
      <c r="F470" s="65">
        <f t="shared" si="7"/>
        <v>9023358.0099999998</v>
      </c>
      <c r="G470" s="117"/>
      <c r="H470" s="117"/>
    </row>
    <row r="471" spans="1:8" ht="22.5" x14ac:dyDescent="0.2">
      <c r="A471" s="24" t="s">
        <v>561</v>
      </c>
      <c r="B471" s="63" t="s">
        <v>531</v>
      </c>
      <c r="C471" s="26" t="s">
        <v>1082</v>
      </c>
      <c r="D471" s="27">
        <v>2157342.65</v>
      </c>
      <c r="E471" s="64">
        <v>1925975.65</v>
      </c>
      <c r="F471" s="65">
        <f t="shared" si="7"/>
        <v>231367</v>
      </c>
      <c r="G471" s="117"/>
      <c r="H471" s="117"/>
    </row>
    <row r="472" spans="1:8" ht="22.5" x14ac:dyDescent="0.2">
      <c r="A472" s="24" t="s">
        <v>563</v>
      </c>
      <c r="B472" s="63" t="s">
        <v>531</v>
      </c>
      <c r="C472" s="26" t="s">
        <v>1083</v>
      </c>
      <c r="D472" s="27">
        <v>463367.15</v>
      </c>
      <c r="E472" s="64">
        <v>232000.15</v>
      </c>
      <c r="F472" s="65">
        <f t="shared" si="7"/>
        <v>231367.00000000003</v>
      </c>
      <c r="G472" s="117"/>
      <c r="H472" s="117"/>
    </row>
    <row r="473" spans="1:8" x14ac:dyDescent="0.2">
      <c r="A473" s="24" t="s">
        <v>1084</v>
      </c>
      <c r="B473" s="63" t="s">
        <v>531</v>
      </c>
      <c r="C473" s="26" t="s">
        <v>1085</v>
      </c>
      <c r="D473" s="27">
        <v>1693975.5</v>
      </c>
      <c r="E473" s="64">
        <v>1693975.5</v>
      </c>
      <c r="F473" s="65" t="str">
        <f t="shared" si="7"/>
        <v>-</v>
      </c>
      <c r="G473" s="117"/>
      <c r="H473" s="117"/>
    </row>
    <row r="474" spans="1:8" ht="22.5" x14ac:dyDescent="0.2">
      <c r="A474" s="24" t="s">
        <v>812</v>
      </c>
      <c r="B474" s="63" t="s">
        <v>531</v>
      </c>
      <c r="C474" s="26" t="s">
        <v>1086</v>
      </c>
      <c r="D474" s="27">
        <v>46840900</v>
      </c>
      <c r="E474" s="64" t="s">
        <v>45</v>
      </c>
      <c r="F474" s="65">
        <f t="shared" si="7"/>
        <v>46840900</v>
      </c>
      <c r="G474" s="117"/>
      <c r="H474" s="117"/>
    </row>
    <row r="475" spans="1:8" x14ac:dyDescent="0.2">
      <c r="A475" s="24" t="s">
        <v>814</v>
      </c>
      <c r="B475" s="63" t="s">
        <v>531</v>
      </c>
      <c r="C475" s="26" t="s">
        <v>1087</v>
      </c>
      <c r="D475" s="27">
        <v>46840900</v>
      </c>
      <c r="E475" s="64" t="s">
        <v>45</v>
      </c>
      <c r="F475" s="65">
        <f t="shared" si="7"/>
        <v>46840900</v>
      </c>
      <c r="G475" s="117"/>
      <c r="H475" s="117"/>
    </row>
    <row r="476" spans="1:8" ht="33.75" x14ac:dyDescent="0.2">
      <c r="A476" s="24" t="s">
        <v>816</v>
      </c>
      <c r="B476" s="63" t="s">
        <v>531</v>
      </c>
      <c r="C476" s="26" t="s">
        <v>1088</v>
      </c>
      <c r="D476" s="27">
        <v>46840900</v>
      </c>
      <c r="E476" s="64" t="s">
        <v>45</v>
      </c>
      <c r="F476" s="65">
        <f t="shared" si="7"/>
        <v>46840900</v>
      </c>
      <c r="G476" s="117"/>
      <c r="H476" s="117"/>
    </row>
    <row r="477" spans="1:8" ht="22.5" x14ac:dyDescent="0.2">
      <c r="A477" s="24" t="s">
        <v>565</v>
      </c>
      <c r="B477" s="63" t="s">
        <v>531</v>
      </c>
      <c r="C477" s="26" t="s">
        <v>1089</v>
      </c>
      <c r="D477" s="27">
        <v>200000</v>
      </c>
      <c r="E477" s="64">
        <v>40000</v>
      </c>
      <c r="F477" s="65">
        <f t="shared" si="7"/>
        <v>160000</v>
      </c>
      <c r="G477" s="117"/>
      <c r="H477" s="117"/>
    </row>
    <row r="478" spans="1:8" x14ac:dyDescent="0.2">
      <c r="A478" s="24" t="s">
        <v>567</v>
      </c>
      <c r="B478" s="63" t="s">
        <v>531</v>
      </c>
      <c r="C478" s="26" t="s">
        <v>1090</v>
      </c>
      <c r="D478" s="27">
        <v>200000</v>
      </c>
      <c r="E478" s="64">
        <v>40000</v>
      </c>
      <c r="F478" s="65">
        <f t="shared" si="7"/>
        <v>160000</v>
      </c>
      <c r="G478" s="117"/>
      <c r="H478" s="117"/>
    </row>
    <row r="479" spans="1:8" x14ac:dyDescent="0.2">
      <c r="A479" s="24" t="s">
        <v>571</v>
      </c>
      <c r="B479" s="63" t="s">
        <v>531</v>
      </c>
      <c r="C479" s="26" t="s">
        <v>1091</v>
      </c>
      <c r="D479" s="27">
        <v>200000</v>
      </c>
      <c r="E479" s="64">
        <v>40000</v>
      </c>
      <c r="F479" s="65">
        <f t="shared" si="7"/>
        <v>160000</v>
      </c>
      <c r="G479" s="117"/>
      <c r="H479" s="117"/>
    </row>
    <row r="480" spans="1:8" x14ac:dyDescent="0.2">
      <c r="A480" s="51" t="s">
        <v>1092</v>
      </c>
      <c r="B480" s="52" t="s">
        <v>531</v>
      </c>
      <c r="C480" s="53" t="s">
        <v>1093</v>
      </c>
      <c r="D480" s="54">
        <v>9641200</v>
      </c>
      <c r="E480" s="55">
        <v>4800511.6399999997</v>
      </c>
      <c r="F480" s="56">
        <f t="shared" si="7"/>
        <v>4840688.3600000003</v>
      </c>
      <c r="G480" s="117"/>
      <c r="H480" s="117"/>
    </row>
    <row r="481" spans="1:8" x14ac:dyDescent="0.2">
      <c r="A481" s="24" t="s">
        <v>559</v>
      </c>
      <c r="B481" s="63" t="s">
        <v>531</v>
      </c>
      <c r="C481" s="26" t="s">
        <v>1094</v>
      </c>
      <c r="D481" s="27">
        <v>9641200</v>
      </c>
      <c r="E481" s="64">
        <v>4800511.6399999997</v>
      </c>
      <c r="F481" s="65">
        <f t="shared" si="7"/>
        <v>4840688.3600000003</v>
      </c>
      <c r="G481" s="117"/>
      <c r="H481" s="117"/>
    </row>
    <row r="482" spans="1:8" x14ac:dyDescent="0.2">
      <c r="A482" s="24" t="s">
        <v>1076</v>
      </c>
      <c r="B482" s="63" t="s">
        <v>531</v>
      </c>
      <c r="C482" s="26" t="s">
        <v>1095</v>
      </c>
      <c r="D482" s="27">
        <v>9641200</v>
      </c>
      <c r="E482" s="64">
        <v>4800511.6399999997</v>
      </c>
      <c r="F482" s="65">
        <f t="shared" si="7"/>
        <v>4840688.3600000003</v>
      </c>
      <c r="G482" s="117"/>
      <c r="H482" s="117"/>
    </row>
    <row r="483" spans="1:8" x14ac:dyDescent="0.2">
      <c r="A483" s="24" t="s">
        <v>1078</v>
      </c>
      <c r="B483" s="63" t="s">
        <v>531</v>
      </c>
      <c r="C483" s="26" t="s">
        <v>1096</v>
      </c>
      <c r="D483" s="27">
        <v>9641200</v>
      </c>
      <c r="E483" s="64">
        <v>4800511.6399999997</v>
      </c>
      <c r="F483" s="65">
        <f t="shared" si="7"/>
        <v>4840688.3600000003</v>
      </c>
      <c r="G483" s="117"/>
      <c r="H483" s="117"/>
    </row>
    <row r="484" spans="1:8" x14ac:dyDescent="0.2">
      <c r="A484" s="51" t="s">
        <v>1097</v>
      </c>
      <c r="B484" s="52" t="s">
        <v>531</v>
      </c>
      <c r="C484" s="53" t="s">
        <v>1098</v>
      </c>
      <c r="D484" s="54">
        <v>703367.15</v>
      </c>
      <c r="E484" s="55">
        <v>349000.15</v>
      </c>
      <c r="F484" s="56">
        <f t="shared" si="7"/>
        <v>354367</v>
      </c>
      <c r="G484" s="117"/>
      <c r="H484" s="117"/>
    </row>
    <row r="485" spans="1:8" x14ac:dyDescent="0.2">
      <c r="A485" s="24" t="s">
        <v>559</v>
      </c>
      <c r="B485" s="63" t="s">
        <v>531</v>
      </c>
      <c r="C485" s="26" t="s">
        <v>1099</v>
      </c>
      <c r="D485" s="27">
        <v>703367.15</v>
      </c>
      <c r="E485" s="64">
        <v>349000.15</v>
      </c>
      <c r="F485" s="65">
        <f t="shared" si="7"/>
        <v>354367</v>
      </c>
      <c r="G485" s="117"/>
      <c r="H485" s="117"/>
    </row>
    <row r="486" spans="1:8" x14ac:dyDescent="0.2">
      <c r="A486" s="24" t="s">
        <v>1076</v>
      </c>
      <c r="B486" s="63" t="s">
        <v>531</v>
      </c>
      <c r="C486" s="26" t="s">
        <v>1100</v>
      </c>
      <c r="D486" s="27">
        <v>240000</v>
      </c>
      <c r="E486" s="64">
        <v>117000</v>
      </c>
      <c r="F486" s="65">
        <f t="shared" si="7"/>
        <v>123000</v>
      </c>
      <c r="G486" s="117"/>
      <c r="H486" s="117"/>
    </row>
    <row r="487" spans="1:8" ht="22.5" x14ac:dyDescent="0.2">
      <c r="A487" s="24" t="s">
        <v>1080</v>
      </c>
      <c r="B487" s="63" t="s">
        <v>531</v>
      </c>
      <c r="C487" s="26" t="s">
        <v>1101</v>
      </c>
      <c r="D487" s="27">
        <v>240000</v>
      </c>
      <c r="E487" s="64">
        <v>117000</v>
      </c>
      <c r="F487" s="65">
        <f t="shared" si="7"/>
        <v>123000</v>
      </c>
      <c r="G487" s="117"/>
      <c r="H487" s="117"/>
    </row>
    <row r="488" spans="1:8" ht="22.5" x14ac:dyDescent="0.2">
      <c r="A488" s="24" t="s">
        <v>561</v>
      </c>
      <c r="B488" s="63" t="s">
        <v>531</v>
      </c>
      <c r="C488" s="26" t="s">
        <v>1102</v>
      </c>
      <c r="D488" s="27">
        <v>463367.15</v>
      </c>
      <c r="E488" s="64">
        <v>232000.15</v>
      </c>
      <c r="F488" s="65">
        <f t="shared" si="7"/>
        <v>231367.00000000003</v>
      </c>
      <c r="G488" s="117"/>
      <c r="H488" s="117"/>
    </row>
    <row r="489" spans="1:8" ht="22.5" x14ac:dyDescent="0.2">
      <c r="A489" s="24" t="s">
        <v>563</v>
      </c>
      <c r="B489" s="63" t="s">
        <v>531</v>
      </c>
      <c r="C489" s="26" t="s">
        <v>1103</v>
      </c>
      <c r="D489" s="27">
        <v>463367.15</v>
      </c>
      <c r="E489" s="64">
        <v>232000.15</v>
      </c>
      <c r="F489" s="65">
        <f t="shared" si="7"/>
        <v>231367.00000000003</v>
      </c>
      <c r="G489" s="117"/>
      <c r="H489" s="117"/>
    </row>
    <row r="490" spans="1:8" x14ac:dyDescent="0.2">
      <c r="A490" s="51" t="s">
        <v>1104</v>
      </c>
      <c r="B490" s="52" t="s">
        <v>531</v>
      </c>
      <c r="C490" s="53" t="s">
        <v>1105</v>
      </c>
      <c r="D490" s="54">
        <v>66706283.68</v>
      </c>
      <c r="E490" s="55">
        <v>10772790.130000001</v>
      </c>
      <c r="F490" s="56">
        <f t="shared" si="7"/>
        <v>55933493.549999997</v>
      </c>
      <c r="G490" s="117"/>
      <c r="H490" s="117"/>
    </row>
    <row r="491" spans="1:8" ht="22.5" x14ac:dyDescent="0.2">
      <c r="A491" s="24" t="s">
        <v>547</v>
      </c>
      <c r="B491" s="63" t="s">
        <v>531</v>
      </c>
      <c r="C491" s="26" t="s">
        <v>1106</v>
      </c>
      <c r="D491" s="27">
        <v>324008.18</v>
      </c>
      <c r="E491" s="64">
        <v>131772.64000000001</v>
      </c>
      <c r="F491" s="65">
        <f t="shared" si="7"/>
        <v>192235.53999999998</v>
      </c>
      <c r="G491" s="117"/>
      <c r="H491" s="117"/>
    </row>
    <row r="492" spans="1:8" ht="22.5" x14ac:dyDescent="0.2">
      <c r="A492" s="24" t="s">
        <v>549</v>
      </c>
      <c r="B492" s="63" t="s">
        <v>531</v>
      </c>
      <c r="C492" s="26" t="s">
        <v>1107</v>
      </c>
      <c r="D492" s="27">
        <v>324008.18</v>
      </c>
      <c r="E492" s="64">
        <v>131772.64000000001</v>
      </c>
      <c r="F492" s="65">
        <f t="shared" si="7"/>
        <v>192235.53999999998</v>
      </c>
      <c r="G492" s="117"/>
      <c r="H492" s="117"/>
    </row>
    <row r="493" spans="1:8" x14ac:dyDescent="0.2">
      <c r="A493" s="24" t="s">
        <v>555</v>
      </c>
      <c r="B493" s="63" t="s">
        <v>531</v>
      </c>
      <c r="C493" s="26" t="s">
        <v>1108</v>
      </c>
      <c r="D493" s="27">
        <v>324008.18</v>
      </c>
      <c r="E493" s="64">
        <v>131772.64000000001</v>
      </c>
      <c r="F493" s="65">
        <f t="shared" si="7"/>
        <v>192235.53999999998</v>
      </c>
      <c r="G493" s="117"/>
      <c r="H493" s="117"/>
    </row>
    <row r="494" spans="1:8" x14ac:dyDescent="0.2">
      <c r="A494" s="24" t="s">
        <v>559</v>
      </c>
      <c r="B494" s="63" t="s">
        <v>531</v>
      </c>
      <c r="C494" s="26" t="s">
        <v>1109</v>
      </c>
      <c r="D494" s="27">
        <v>19541375.5</v>
      </c>
      <c r="E494" s="64">
        <v>10641017.49</v>
      </c>
      <c r="F494" s="65">
        <f t="shared" si="7"/>
        <v>8900358.0099999998</v>
      </c>
      <c r="G494" s="117"/>
      <c r="H494" s="117"/>
    </row>
    <row r="495" spans="1:8" x14ac:dyDescent="0.2">
      <c r="A495" s="24" t="s">
        <v>1076</v>
      </c>
      <c r="B495" s="63" t="s">
        <v>531</v>
      </c>
      <c r="C495" s="26" t="s">
        <v>1110</v>
      </c>
      <c r="D495" s="27">
        <v>17847400</v>
      </c>
      <c r="E495" s="64">
        <v>8947041.9900000002</v>
      </c>
      <c r="F495" s="65">
        <f t="shared" si="7"/>
        <v>8900358.0099999998</v>
      </c>
      <c r="G495" s="117"/>
      <c r="H495" s="117"/>
    </row>
    <row r="496" spans="1:8" ht="22.5" x14ac:dyDescent="0.2">
      <c r="A496" s="24" t="s">
        <v>1080</v>
      </c>
      <c r="B496" s="63" t="s">
        <v>531</v>
      </c>
      <c r="C496" s="26" t="s">
        <v>1111</v>
      </c>
      <c r="D496" s="27">
        <v>17847400</v>
      </c>
      <c r="E496" s="64">
        <v>8947041.9900000002</v>
      </c>
      <c r="F496" s="65">
        <f t="shared" si="7"/>
        <v>8900358.0099999998</v>
      </c>
      <c r="G496" s="117"/>
      <c r="H496" s="117"/>
    </row>
    <row r="497" spans="1:8" ht="22.5" x14ac:dyDescent="0.2">
      <c r="A497" s="24" t="s">
        <v>561</v>
      </c>
      <c r="B497" s="63" t="s">
        <v>531</v>
      </c>
      <c r="C497" s="26" t="s">
        <v>1112</v>
      </c>
      <c r="D497" s="27">
        <v>1693975.5</v>
      </c>
      <c r="E497" s="64">
        <v>1693975.5</v>
      </c>
      <c r="F497" s="65" t="str">
        <f t="shared" si="7"/>
        <v>-</v>
      </c>
      <c r="G497" s="117"/>
      <c r="H497" s="117"/>
    </row>
    <row r="498" spans="1:8" x14ac:dyDescent="0.2">
      <c r="A498" s="24" t="s">
        <v>1084</v>
      </c>
      <c r="B498" s="63" t="s">
        <v>531</v>
      </c>
      <c r="C498" s="26" t="s">
        <v>1113</v>
      </c>
      <c r="D498" s="27">
        <v>1693975.5</v>
      </c>
      <c r="E498" s="64">
        <v>1693975.5</v>
      </c>
      <c r="F498" s="65" t="str">
        <f t="shared" si="7"/>
        <v>-</v>
      </c>
      <c r="G498" s="117"/>
      <c r="H498" s="117"/>
    </row>
    <row r="499" spans="1:8" ht="22.5" x14ac:dyDescent="0.2">
      <c r="A499" s="24" t="s">
        <v>812</v>
      </c>
      <c r="B499" s="63" t="s">
        <v>531</v>
      </c>
      <c r="C499" s="26" t="s">
        <v>1114</v>
      </c>
      <c r="D499" s="27">
        <v>46840900</v>
      </c>
      <c r="E499" s="64" t="s">
        <v>45</v>
      </c>
      <c r="F499" s="65">
        <f t="shared" si="7"/>
        <v>46840900</v>
      </c>
      <c r="G499" s="117"/>
      <c r="H499" s="117"/>
    </row>
    <row r="500" spans="1:8" x14ac:dyDescent="0.2">
      <c r="A500" s="24" t="s">
        <v>814</v>
      </c>
      <c r="B500" s="63" t="s">
        <v>531</v>
      </c>
      <c r="C500" s="26" t="s">
        <v>1115</v>
      </c>
      <c r="D500" s="27">
        <v>46840900</v>
      </c>
      <c r="E500" s="64" t="s">
        <v>45</v>
      </c>
      <c r="F500" s="65">
        <f t="shared" si="7"/>
        <v>46840900</v>
      </c>
      <c r="G500" s="117"/>
      <c r="H500" s="117"/>
    </row>
    <row r="501" spans="1:8" ht="33.75" x14ac:dyDescent="0.2">
      <c r="A501" s="24" t="s">
        <v>816</v>
      </c>
      <c r="B501" s="63" t="s">
        <v>531</v>
      </c>
      <c r="C501" s="26" t="s">
        <v>1116</v>
      </c>
      <c r="D501" s="27">
        <v>46840900</v>
      </c>
      <c r="E501" s="64" t="s">
        <v>45</v>
      </c>
      <c r="F501" s="65">
        <f t="shared" si="7"/>
        <v>46840900</v>
      </c>
      <c r="G501" s="117"/>
      <c r="H501" s="117"/>
    </row>
    <row r="502" spans="1:8" x14ac:dyDescent="0.2">
      <c r="A502" s="51" t="s">
        <v>1117</v>
      </c>
      <c r="B502" s="52" t="s">
        <v>531</v>
      </c>
      <c r="C502" s="53" t="s">
        <v>1118</v>
      </c>
      <c r="D502" s="54">
        <v>490000</v>
      </c>
      <c r="E502" s="55">
        <v>140830.41</v>
      </c>
      <c r="F502" s="56">
        <f t="shared" si="7"/>
        <v>349169.58999999997</v>
      </c>
      <c r="G502" s="117"/>
      <c r="H502" s="117"/>
    </row>
    <row r="503" spans="1:8" ht="22.5" x14ac:dyDescent="0.2">
      <c r="A503" s="24" t="s">
        <v>547</v>
      </c>
      <c r="B503" s="63" t="s">
        <v>531</v>
      </c>
      <c r="C503" s="26" t="s">
        <v>1119</v>
      </c>
      <c r="D503" s="27">
        <v>290000</v>
      </c>
      <c r="E503" s="64">
        <v>100830.41</v>
      </c>
      <c r="F503" s="65">
        <f t="shared" si="7"/>
        <v>189169.59</v>
      </c>
      <c r="G503" s="117"/>
      <c r="H503" s="117"/>
    </row>
    <row r="504" spans="1:8" ht="22.5" x14ac:dyDescent="0.2">
      <c r="A504" s="24" t="s">
        <v>549</v>
      </c>
      <c r="B504" s="63" t="s">
        <v>531</v>
      </c>
      <c r="C504" s="26" t="s">
        <v>1120</v>
      </c>
      <c r="D504" s="27">
        <v>290000</v>
      </c>
      <c r="E504" s="64">
        <v>100830.41</v>
      </c>
      <c r="F504" s="65">
        <f t="shared" si="7"/>
        <v>189169.59</v>
      </c>
      <c r="G504" s="117"/>
      <c r="H504" s="117"/>
    </row>
    <row r="505" spans="1:8" x14ac:dyDescent="0.2">
      <c r="A505" s="24" t="s">
        <v>555</v>
      </c>
      <c r="B505" s="63" t="s">
        <v>531</v>
      </c>
      <c r="C505" s="26" t="s">
        <v>1121</v>
      </c>
      <c r="D505" s="27">
        <v>290000</v>
      </c>
      <c r="E505" s="64">
        <v>100830.41</v>
      </c>
      <c r="F505" s="65">
        <f t="shared" si="7"/>
        <v>189169.59</v>
      </c>
      <c r="G505" s="117"/>
      <c r="H505" s="117"/>
    </row>
    <row r="506" spans="1:8" ht="22.5" x14ac:dyDescent="0.2">
      <c r="A506" s="24" t="s">
        <v>565</v>
      </c>
      <c r="B506" s="63" t="s">
        <v>531</v>
      </c>
      <c r="C506" s="26" t="s">
        <v>1122</v>
      </c>
      <c r="D506" s="27">
        <v>200000</v>
      </c>
      <c r="E506" s="64">
        <v>40000</v>
      </c>
      <c r="F506" s="65">
        <f t="shared" si="7"/>
        <v>160000</v>
      </c>
      <c r="G506" s="117"/>
      <c r="H506" s="117"/>
    </row>
    <row r="507" spans="1:8" x14ac:dyDescent="0.2">
      <c r="A507" s="24" t="s">
        <v>567</v>
      </c>
      <c r="B507" s="63" t="s">
        <v>531</v>
      </c>
      <c r="C507" s="26" t="s">
        <v>1123</v>
      </c>
      <c r="D507" s="27">
        <v>200000</v>
      </c>
      <c r="E507" s="64">
        <v>40000</v>
      </c>
      <c r="F507" s="65">
        <f t="shared" si="7"/>
        <v>160000</v>
      </c>
      <c r="G507" s="117"/>
      <c r="H507" s="117"/>
    </row>
    <row r="508" spans="1:8" x14ac:dyDescent="0.2">
      <c r="A508" s="24" t="s">
        <v>571</v>
      </c>
      <c r="B508" s="63" t="s">
        <v>531</v>
      </c>
      <c r="C508" s="26" t="s">
        <v>1124</v>
      </c>
      <c r="D508" s="27">
        <v>200000</v>
      </c>
      <c r="E508" s="64">
        <v>40000</v>
      </c>
      <c r="F508" s="65">
        <f t="shared" si="7"/>
        <v>160000</v>
      </c>
      <c r="G508" s="117"/>
      <c r="H508" s="117"/>
    </row>
    <row r="509" spans="1:8" x14ac:dyDescent="0.2">
      <c r="A509" s="51" t="s">
        <v>1125</v>
      </c>
      <c r="B509" s="52" t="s">
        <v>531</v>
      </c>
      <c r="C509" s="53" t="s">
        <v>1126</v>
      </c>
      <c r="D509" s="54">
        <v>67377200</v>
      </c>
      <c r="E509" s="55">
        <v>29845207.800000001</v>
      </c>
      <c r="F509" s="56">
        <f t="shared" si="7"/>
        <v>37531992.200000003</v>
      </c>
      <c r="G509" s="117"/>
      <c r="H509" s="117"/>
    </row>
    <row r="510" spans="1:8" ht="56.25" x14ac:dyDescent="0.2">
      <c r="A510" s="24" t="s">
        <v>535</v>
      </c>
      <c r="B510" s="63" t="s">
        <v>531</v>
      </c>
      <c r="C510" s="26" t="s">
        <v>1127</v>
      </c>
      <c r="D510" s="27">
        <v>31000</v>
      </c>
      <c r="E510" s="64">
        <v>14600</v>
      </c>
      <c r="F510" s="65">
        <f t="shared" si="7"/>
        <v>16400</v>
      </c>
      <c r="G510" s="117"/>
      <c r="H510" s="117"/>
    </row>
    <row r="511" spans="1:8" ht="22.5" x14ac:dyDescent="0.2">
      <c r="A511" s="24" t="s">
        <v>537</v>
      </c>
      <c r="B511" s="63" t="s">
        <v>531</v>
      </c>
      <c r="C511" s="26" t="s">
        <v>1128</v>
      </c>
      <c r="D511" s="27">
        <v>31000</v>
      </c>
      <c r="E511" s="64">
        <v>14600</v>
      </c>
      <c r="F511" s="65">
        <f t="shared" si="7"/>
        <v>16400</v>
      </c>
      <c r="G511" s="117"/>
      <c r="H511" s="117"/>
    </row>
    <row r="512" spans="1:8" ht="22.5" x14ac:dyDescent="0.2">
      <c r="A512" s="24" t="s">
        <v>543</v>
      </c>
      <c r="B512" s="63" t="s">
        <v>531</v>
      </c>
      <c r="C512" s="26" t="s">
        <v>1129</v>
      </c>
      <c r="D512" s="27">
        <v>31000</v>
      </c>
      <c r="E512" s="64">
        <v>14600</v>
      </c>
      <c r="F512" s="65">
        <f t="shared" si="7"/>
        <v>16400</v>
      </c>
      <c r="G512" s="117"/>
      <c r="H512" s="117"/>
    </row>
    <row r="513" spans="1:8" ht="22.5" x14ac:dyDescent="0.2">
      <c r="A513" s="24" t="s">
        <v>547</v>
      </c>
      <c r="B513" s="63" t="s">
        <v>531</v>
      </c>
      <c r="C513" s="26" t="s">
        <v>1130</v>
      </c>
      <c r="D513" s="27">
        <v>11119000</v>
      </c>
      <c r="E513" s="64">
        <v>230607.8</v>
      </c>
      <c r="F513" s="65">
        <f t="shared" si="7"/>
        <v>10888392.199999999</v>
      </c>
      <c r="G513" s="117"/>
      <c r="H513" s="117"/>
    </row>
    <row r="514" spans="1:8" ht="22.5" x14ac:dyDescent="0.2">
      <c r="A514" s="24" t="s">
        <v>549</v>
      </c>
      <c r="B514" s="63" t="s">
        <v>531</v>
      </c>
      <c r="C514" s="26" t="s">
        <v>1131</v>
      </c>
      <c r="D514" s="27">
        <v>11119000</v>
      </c>
      <c r="E514" s="64">
        <v>230607.8</v>
      </c>
      <c r="F514" s="65">
        <f t="shared" si="7"/>
        <v>10888392.199999999</v>
      </c>
      <c r="G514" s="117"/>
      <c r="H514" s="117"/>
    </row>
    <row r="515" spans="1:8" x14ac:dyDescent="0.2">
      <c r="A515" s="24" t="s">
        <v>555</v>
      </c>
      <c r="B515" s="63" t="s">
        <v>531</v>
      </c>
      <c r="C515" s="26" t="s">
        <v>1132</v>
      </c>
      <c r="D515" s="27">
        <v>11119000</v>
      </c>
      <c r="E515" s="64">
        <v>230607.8</v>
      </c>
      <c r="F515" s="65">
        <f t="shared" si="7"/>
        <v>10888392.199999999</v>
      </c>
      <c r="G515" s="117"/>
      <c r="H515" s="117"/>
    </row>
    <row r="516" spans="1:8" ht="22.5" x14ac:dyDescent="0.2">
      <c r="A516" s="24" t="s">
        <v>565</v>
      </c>
      <c r="B516" s="63" t="s">
        <v>531</v>
      </c>
      <c r="C516" s="26" t="s">
        <v>1133</v>
      </c>
      <c r="D516" s="27">
        <v>56227200</v>
      </c>
      <c r="E516" s="64">
        <v>29600000</v>
      </c>
      <c r="F516" s="65">
        <f t="shared" si="7"/>
        <v>26627200</v>
      </c>
      <c r="G516" s="117"/>
      <c r="H516" s="117"/>
    </row>
    <row r="517" spans="1:8" x14ac:dyDescent="0.2">
      <c r="A517" s="24" t="s">
        <v>567</v>
      </c>
      <c r="B517" s="63" t="s">
        <v>531</v>
      </c>
      <c r="C517" s="26" t="s">
        <v>1134</v>
      </c>
      <c r="D517" s="27">
        <v>56227200</v>
      </c>
      <c r="E517" s="64">
        <v>29600000</v>
      </c>
      <c r="F517" s="65">
        <f t="shared" si="7"/>
        <v>26627200</v>
      </c>
      <c r="G517" s="117"/>
      <c r="H517" s="117"/>
    </row>
    <row r="518" spans="1:8" ht="45" x14ac:dyDescent="0.2">
      <c r="A518" s="24" t="s">
        <v>569</v>
      </c>
      <c r="B518" s="63" t="s">
        <v>531</v>
      </c>
      <c r="C518" s="26" t="s">
        <v>1135</v>
      </c>
      <c r="D518" s="27">
        <v>54617200</v>
      </c>
      <c r="E518" s="64">
        <v>27990000</v>
      </c>
      <c r="F518" s="65">
        <f t="shared" si="7"/>
        <v>26627200</v>
      </c>
      <c r="G518" s="117"/>
      <c r="H518" s="117"/>
    </row>
    <row r="519" spans="1:8" x14ac:dyDescent="0.2">
      <c r="A519" s="24" t="s">
        <v>571</v>
      </c>
      <c r="B519" s="63" t="s">
        <v>531</v>
      </c>
      <c r="C519" s="26" t="s">
        <v>1136</v>
      </c>
      <c r="D519" s="27">
        <v>1610000</v>
      </c>
      <c r="E519" s="64">
        <v>1610000</v>
      </c>
      <c r="F519" s="65" t="str">
        <f t="shared" si="7"/>
        <v>-</v>
      </c>
      <c r="G519" s="117"/>
      <c r="H519" s="117"/>
    </row>
    <row r="520" spans="1:8" x14ac:dyDescent="0.2">
      <c r="A520" s="51" t="s">
        <v>1137</v>
      </c>
      <c r="B520" s="52" t="s">
        <v>531</v>
      </c>
      <c r="C520" s="53" t="s">
        <v>1138</v>
      </c>
      <c r="D520" s="54">
        <v>67167200</v>
      </c>
      <c r="E520" s="55">
        <v>29635207.800000001</v>
      </c>
      <c r="F520" s="56">
        <f t="shared" si="7"/>
        <v>37531992.200000003</v>
      </c>
      <c r="G520" s="117"/>
      <c r="H520" s="117"/>
    </row>
    <row r="521" spans="1:8" ht="56.25" x14ac:dyDescent="0.2">
      <c r="A521" s="24" t="s">
        <v>535</v>
      </c>
      <c r="B521" s="63" t="s">
        <v>531</v>
      </c>
      <c r="C521" s="26" t="s">
        <v>1139</v>
      </c>
      <c r="D521" s="27">
        <v>31000</v>
      </c>
      <c r="E521" s="64">
        <v>14600</v>
      </c>
      <c r="F521" s="65">
        <f t="shared" si="7"/>
        <v>16400</v>
      </c>
      <c r="G521" s="117"/>
      <c r="H521" s="117"/>
    </row>
    <row r="522" spans="1:8" ht="22.5" x14ac:dyDescent="0.2">
      <c r="A522" s="24" t="s">
        <v>537</v>
      </c>
      <c r="B522" s="63" t="s">
        <v>531</v>
      </c>
      <c r="C522" s="26" t="s">
        <v>1140</v>
      </c>
      <c r="D522" s="27">
        <v>31000</v>
      </c>
      <c r="E522" s="64">
        <v>14600</v>
      </c>
      <c r="F522" s="65">
        <f t="shared" si="7"/>
        <v>16400</v>
      </c>
      <c r="G522" s="117"/>
      <c r="H522" s="117"/>
    </row>
    <row r="523" spans="1:8" ht="22.5" x14ac:dyDescent="0.2">
      <c r="A523" s="24" t="s">
        <v>543</v>
      </c>
      <c r="B523" s="63" t="s">
        <v>531</v>
      </c>
      <c r="C523" s="26" t="s">
        <v>1141</v>
      </c>
      <c r="D523" s="27">
        <v>31000</v>
      </c>
      <c r="E523" s="64">
        <v>14600</v>
      </c>
      <c r="F523" s="65">
        <f t="shared" si="7"/>
        <v>16400</v>
      </c>
      <c r="G523" s="117"/>
      <c r="H523" s="117"/>
    </row>
    <row r="524" spans="1:8" ht="22.5" x14ac:dyDescent="0.2">
      <c r="A524" s="24" t="s">
        <v>547</v>
      </c>
      <c r="B524" s="63" t="s">
        <v>531</v>
      </c>
      <c r="C524" s="26" t="s">
        <v>1142</v>
      </c>
      <c r="D524" s="27">
        <v>11119000</v>
      </c>
      <c r="E524" s="64">
        <v>230607.8</v>
      </c>
      <c r="F524" s="65">
        <f t="shared" si="7"/>
        <v>10888392.199999999</v>
      </c>
      <c r="G524" s="117"/>
      <c r="H524" s="117"/>
    </row>
    <row r="525" spans="1:8" ht="22.5" x14ac:dyDescent="0.2">
      <c r="A525" s="24" t="s">
        <v>549</v>
      </c>
      <c r="B525" s="63" t="s">
        <v>531</v>
      </c>
      <c r="C525" s="26" t="s">
        <v>1143</v>
      </c>
      <c r="D525" s="27">
        <v>11119000</v>
      </c>
      <c r="E525" s="64">
        <v>230607.8</v>
      </c>
      <c r="F525" s="65">
        <f t="shared" si="7"/>
        <v>10888392.199999999</v>
      </c>
      <c r="G525" s="117"/>
      <c r="H525" s="117"/>
    </row>
    <row r="526" spans="1:8" x14ac:dyDescent="0.2">
      <c r="A526" s="24" t="s">
        <v>555</v>
      </c>
      <c r="B526" s="63" t="s">
        <v>531</v>
      </c>
      <c r="C526" s="26" t="s">
        <v>1144</v>
      </c>
      <c r="D526" s="27">
        <v>11119000</v>
      </c>
      <c r="E526" s="64">
        <v>230607.8</v>
      </c>
      <c r="F526" s="65">
        <f t="shared" si="7"/>
        <v>10888392.199999999</v>
      </c>
      <c r="G526" s="117"/>
      <c r="H526" s="117"/>
    </row>
    <row r="527" spans="1:8" ht="22.5" x14ac:dyDescent="0.2">
      <c r="A527" s="24" t="s">
        <v>565</v>
      </c>
      <c r="B527" s="63" t="s">
        <v>531</v>
      </c>
      <c r="C527" s="26" t="s">
        <v>1145</v>
      </c>
      <c r="D527" s="27">
        <v>56017200</v>
      </c>
      <c r="E527" s="64">
        <v>29390000</v>
      </c>
      <c r="F527" s="65">
        <f t="shared" ref="F527:F590" si="8">IF(OR(D527="-",IF(E527="-",0,E527)&gt;=IF(D527="-",0,D527)),"-",IF(D527="-",0,D527)-IF(E527="-",0,E527))</f>
        <v>26627200</v>
      </c>
      <c r="G527" s="117"/>
      <c r="H527" s="117"/>
    </row>
    <row r="528" spans="1:8" x14ac:dyDescent="0.2">
      <c r="A528" s="24" t="s">
        <v>567</v>
      </c>
      <c r="B528" s="63" t="s">
        <v>531</v>
      </c>
      <c r="C528" s="26" t="s">
        <v>1146</v>
      </c>
      <c r="D528" s="27">
        <v>56017200</v>
      </c>
      <c r="E528" s="64">
        <v>29390000</v>
      </c>
      <c r="F528" s="65">
        <f t="shared" si="8"/>
        <v>26627200</v>
      </c>
      <c r="G528" s="117"/>
      <c r="H528" s="117"/>
    </row>
    <row r="529" spans="1:8" ht="45" x14ac:dyDescent="0.2">
      <c r="A529" s="24" t="s">
        <v>569</v>
      </c>
      <c r="B529" s="63" t="s">
        <v>531</v>
      </c>
      <c r="C529" s="26" t="s">
        <v>1147</v>
      </c>
      <c r="D529" s="27">
        <v>54617200</v>
      </c>
      <c r="E529" s="64">
        <v>27990000</v>
      </c>
      <c r="F529" s="65">
        <f t="shared" si="8"/>
        <v>26627200</v>
      </c>
      <c r="G529" s="117"/>
      <c r="H529" s="117"/>
    </row>
    <row r="530" spans="1:8" x14ac:dyDescent="0.2">
      <c r="A530" s="24" t="s">
        <v>571</v>
      </c>
      <c r="B530" s="63" t="s">
        <v>531</v>
      </c>
      <c r="C530" s="26" t="s">
        <v>1148</v>
      </c>
      <c r="D530" s="27">
        <v>1400000</v>
      </c>
      <c r="E530" s="64">
        <v>1400000</v>
      </c>
      <c r="F530" s="65" t="str">
        <f t="shared" si="8"/>
        <v>-</v>
      </c>
      <c r="G530" s="117"/>
      <c r="H530" s="117"/>
    </row>
    <row r="531" spans="1:8" ht="22.5" x14ac:dyDescent="0.2">
      <c r="A531" s="51" t="s">
        <v>1149</v>
      </c>
      <c r="B531" s="52" t="s">
        <v>531</v>
      </c>
      <c r="C531" s="53" t="s">
        <v>1150</v>
      </c>
      <c r="D531" s="54">
        <v>210000</v>
      </c>
      <c r="E531" s="55">
        <v>210000</v>
      </c>
      <c r="F531" s="56" t="str">
        <f t="shared" si="8"/>
        <v>-</v>
      </c>
      <c r="G531" s="117"/>
      <c r="H531" s="117"/>
    </row>
    <row r="532" spans="1:8" ht="22.5" x14ac:dyDescent="0.2">
      <c r="A532" s="24" t="s">
        <v>565</v>
      </c>
      <c r="B532" s="63" t="s">
        <v>531</v>
      </c>
      <c r="C532" s="26" t="s">
        <v>1151</v>
      </c>
      <c r="D532" s="27">
        <v>210000</v>
      </c>
      <c r="E532" s="64">
        <v>210000</v>
      </c>
      <c r="F532" s="65" t="str">
        <f t="shared" si="8"/>
        <v>-</v>
      </c>
      <c r="G532" s="117"/>
      <c r="H532" s="117"/>
    </row>
    <row r="533" spans="1:8" x14ac:dyDescent="0.2">
      <c r="A533" s="24" t="s">
        <v>567</v>
      </c>
      <c r="B533" s="63" t="s">
        <v>531</v>
      </c>
      <c r="C533" s="26" t="s">
        <v>1152</v>
      </c>
      <c r="D533" s="27">
        <v>210000</v>
      </c>
      <c r="E533" s="64">
        <v>210000</v>
      </c>
      <c r="F533" s="65" t="str">
        <f t="shared" si="8"/>
        <v>-</v>
      </c>
      <c r="G533" s="117"/>
      <c r="H533" s="117"/>
    </row>
    <row r="534" spans="1:8" x14ac:dyDescent="0.2">
      <c r="A534" s="24" t="s">
        <v>571</v>
      </c>
      <c r="B534" s="63" t="s">
        <v>531</v>
      </c>
      <c r="C534" s="26" t="s">
        <v>1153</v>
      </c>
      <c r="D534" s="27">
        <v>210000</v>
      </c>
      <c r="E534" s="64">
        <v>210000</v>
      </c>
      <c r="F534" s="65" t="str">
        <f t="shared" si="8"/>
        <v>-</v>
      </c>
      <c r="G534" s="117"/>
      <c r="H534" s="117"/>
    </row>
    <row r="535" spans="1:8" x14ac:dyDescent="0.2">
      <c r="A535" s="51" t="s">
        <v>1154</v>
      </c>
      <c r="B535" s="52" t="s">
        <v>531</v>
      </c>
      <c r="C535" s="53" t="s">
        <v>1155</v>
      </c>
      <c r="D535" s="54">
        <v>7731934</v>
      </c>
      <c r="E535" s="55">
        <v>3990310</v>
      </c>
      <c r="F535" s="56">
        <f t="shared" si="8"/>
        <v>3741624</v>
      </c>
      <c r="G535" s="117"/>
      <c r="H535" s="117"/>
    </row>
    <row r="536" spans="1:8" ht="22.5" x14ac:dyDescent="0.2">
      <c r="A536" s="24" t="s">
        <v>565</v>
      </c>
      <c r="B536" s="63" t="s">
        <v>531</v>
      </c>
      <c r="C536" s="26" t="s">
        <v>1156</v>
      </c>
      <c r="D536" s="27">
        <v>7731934</v>
      </c>
      <c r="E536" s="64">
        <v>3990310</v>
      </c>
      <c r="F536" s="65">
        <f t="shared" si="8"/>
        <v>3741624</v>
      </c>
      <c r="G536" s="117"/>
      <c r="H536" s="117"/>
    </row>
    <row r="537" spans="1:8" x14ac:dyDescent="0.2">
      <c r="A537" s="24" t="s">
        <v>567</v>
      </c>
      <c r="B537" s="63" t="s">
        <v>531</v>
      </c>
      <c r="C537" s="26" t="s">
        <v>1157</v>
      </c>
      <c r="D537" s="27">
        <v>7731934</v>
      </c>
      <c r="E537" s="64">
        <v>3990310</v>
      </c>
      <c r="F537" s="65">
        <f t="shared" si="8"/>
        <v>3741624</v>
      </c>
      <c r="G537" s="117"/>
      <c r="H537" s="117"/>
    </row>
    <row r="538" spans="1:8" ht="45" x14ac:dyDescent="0.2">
      <c r="A538" s="24" t="s">
        <v>569</v>
      </c>
      <c r="B538" s="63" t="s">
        <v>531</v>
      </c>
      <c r="C538" s="26" t="s">
        <v>1158</v>
      </c>
      <c r="D538" s="27">
        <v>7731934</v>
      </c>
      <c r="E538" s="64">
        <v>3990310</v>
      </c>
      <c r="F538" s="65">
        <f t="shared" si="8"/>
        <v>3741624</v>
      </c>
      <c r="G538" s="117"/>
      <c r="H538" s="117"/>
    </row>
    <row r="539" spans="1:8" x14ac:dyDescent="0.2">
      <c r="A539" s="51" t="s">
        <v>1159</v>
      </c>
      <c r="B539" s="52" t="s">
        <v>531</v>
      </c>
      <c r="C539" s="53" t="s">
        <v>1160</v>
      </c>
      <c r="D539" s="54">
        <v>7731934</v>
      </c>
      <c r="E539" s="55">
        <v>3990310</v>
      </c>
      <c r="F539" s="56">
        <f t="shared" si="8"/>
        <v>3741624</v>
      </c>
      <c r="G539" s="117"/>
      <c r="H539" s="117"/>
    </row>
    <row r="540" spans="1:8" ht="22.5" x14ac:dyDescent="0.2">
      <c r="A540" s="24" t="s">
        <v>565</v>
      </c>
      <c r="B540" s="63" t="s">
        <v>531</v>
      </c>
      <c r="C540" s="26" t="s">
        <v>1161</v>
      </c>
      <c r="D540" s="27">
        <v>7731934</v>
      </c>
      <c r="E540" s="64">
        <v>3990310</v>
      </c>
      <c r="F540" s="65">
        <f t="shared" si="8"/>
        <v>3741624</v>
      </c>
      <c r="G540" s="117"/>
      <c r="H540" s="117"/>
    </row>
    <row r="541" spans="1:8" x14ac:dyDescent="0.2">
      <c r="A541" s="24" t="s">
        <v>567</v>
      </c>
      <c r="B541" s="63" t="s">
        <v>531</v>
      </c>
      <c r="C541" s="26" t="s">
        <v>1162</v>
      </c>
      <c r="D541" s="27">
        <v>7731934</v>
      </c>
      <c r="E541" s="64">
        <v>3990310</v>
      </c>
      <c r="F541" s="65">
        <f t="shared" si="8"/>
        <v>3741624</v>
      </c>
      <c r="G541" s="117"/>
      <c r="H541" s="117"/>
    </row>
    <row r="542" spans="1:8" ht="45" x14ac:dyDescent="0.2">
      <c r="A542" s="24" t="s">
        <v>569</v>
      </c>
      <c r="B542" s="63" t="s">
        <v>531</v>
      </c>
      <c r="C542" s="26" t="s">
        <v>1163</v>
      </c>
      <c r="D542" s="27">
        <v>7731934</v>
      </c>
      <c r="E542" s="64">
        <v>3990310</v>
      </c>
      <c r="F542" s="65">
        <f t="shared" si="8"/>
        <v>3741624</v>
      </c>
      <c r="G542" s="117"/>
      <c r="H542" s="117"/>
    </row>
    <row r="543" spans="1:8" ht="22.5" x14ac:dyDescent="0.2">
      <c r="A543" s="51" t="s">
        <v>1164</v>
      </c>
      <c r="B543" s="52" t="s">
        <v>531</v>
      </c>
      <c r="C543" s="53" t="s">
        <v>1165</v>
      </c>
      <c r="D543" s="54">
        <v>12000000</v>
      </c>
      <c r="E543" s="55">
        <v>6032458.4900000002</v>
      </c>
      <c r="F543" s="56">
        <f t="shared" si="8"/>
        <v>5967541.5099999998</v>
      </c>
      <c r="G543" s="117"/>
      <c r="H543" s="117"/>
    </row>
    <row r="544" spans="1:8" x14ac:dyDescent="0.2">
      <c r="A544" s="24" t="s">
        <v>1166</v>
      </c>
      <c r="B544" s="63" t="s">
        <v>531</v>
      </c>
      <c r="C544" s="26" t="s">
        <v>1167</v>
      </c>
      <c r="D544" s="27">
        <v>12000000</v>
      </c>
      <c r="E544" s="64">
        <v>6032458.4900000002</v>
      </c>
      <c r="F544" s="65">
        <f t="shared" si="8"/>
        <v>5967541.5099999998</v>
      </c>
      <c r="G544" s="117"/>
      <c r="H544" s="117"/>
    </row>
    <row r="545" spans="1:8" x14ac:dyDescent="0.2">
      <c r="A545" s="24" t="s">
        <v>1168</v>
      </c>
      <c r="B545" s="63" t="s">
        <v>531</v>
      </c>
      <c r="C545" s="26" t="s">
        <v>1169</v>
      </c>
      <c r="D545" s="27">
        <v>12000000</v>
      </c>
      <c r="E545" s="64">
        <v>6032458.4900000002</v>
      </c>
      <c r="F545" s="65">
        <f t="shared" si="8"/>
        <v>5967541.5099999998</v>
      </c>
      <c r="G545" s="117"/>
      <c r="H545" s="117"/>
    </row>
    <row r="546" spans="1:8" ht="22.5" x14ac:dyDescent="0.2">
      <c r="A546" s="51" t="s">
        <v>1170</v>
      </c>
      <c r="B546" s="52" t="s">
        <v>531</v>
      </c>
      <c r="C546" s="53" t="s">
        <v>1171</v>
      </c>
      <c r="D546" s="54">
        <v>12000000</v>
      </c>
      <c r="E546" s="55">
        <v>6032458.4900000002</v>
      </c>
      <c r="F546" s="56">
        <f t="shared" si="8"/>
        <v>5967541.5099999998</v>
      </c>
      <c r="G546" s="117"/>
      <c r="H546" s="117"/>
    </row>
    <row r="547" spans="1:8" x14ac:dyDescent="0.2">
      <c r="A547" s="24" t="s">
        <v>1166</v>
      </c>
      <c r="B547" s="63" t="s">
        <v>531</v>
      </c>
      <c r="C547" s="26" t="s">
        <v>1172</v>
      </c>
      <c r="D547" s="27">
        <v>12000000</v>
      </c>
      <c r="E547" s="64">
        <v>6032458.4900000002</v>
      </c>
      <c r="F547" s="65">
        <f t="shared" si="8"/>
        <v>5967541.5099999998</v>
      </c>
      <c r="G547" s="117"/>
      <c r="H547" s="117"/>
    </row>
    <row r="548" spans="1:8" x14ac:dyDescent="0.2">
      <c r="A548" s="24" t="s">
        <v>1168</v>
      </c>
      <c r="B548" s="63" t="s">
        <v>531</v>
      </c>
      <c r="C548" s="26" t="s">
        <v>1173</v>
      </c>
      <c r="D548" s="27">
        <v>12000000</v>
      </c>
      <c r="E548" s="64">
        <v>6032458.4900000002</v>
      </c>
      <c r="F548" s="65">
        <f t="shared" si="8"/>
        <v>5967541.5099999998</v>
      </c>
      <c r="G548" s="117"/>
      <c r="H548" s="117"/>
    </row>
    <row r="549" spans="1:8" ht="9" customHeight="1" x14ac:dyDescent="0.2">
      <c r="A549" s="67"/>
      <c r="B549" s="68"/>
      <c r="C549" s="69"/>
      <c r="D549" s="70"/>
      <c r="E549" s="68"/>
      <c r="F549" s="68"/>
    </row>
    <row r="550" spans="1:8" ht="13.5" customHeight="1" x14ac:dyDescent="0.2">
      <c r="A550" s="71" t="s">
        <v>1174</v>
      </c>
      <c r="B550" s="72" t="s">
        <v>1175</v>
      </c>
      <c r="C550" s="73" t="s">
        <v>532</v>
      </c>
      <c r="D550" s="74">
        <v>-146066226.88</v>
      </c>
      <c r="E550" s="74">
        <v>-108202699.03</v>
      </c>
      <c r="F550" s="75" t="s">
        <v>1176</v>
      </c>
    </row>
    <row r="553" spans="1:8" ht="12.75" customHeight="1" x14ac:dyDescent="0.2">
      <c r="D553" s="117"/>
      <c r="E553" s="117"/>
    </row>
    <row r="555" spans="1:8" ht="12.75" customHeight="1" x14ac:dyDescent="0.2">
      <c r="D555" s="117"/>
      <c r="E555" s="117"/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0"/>
  <sheetViews>
    <sheetView showGridLines="0" tabSelected="1" workbookViewId="0">
      <selection activeCell="G13" sqref="G13:I27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28.5703125" customWidth="1"/>
    <col min="4" max="6" width="18.7109375" customWidth="1"/>
    <col min="7" max="7" width="19.140625" customWidth="1"/>
    <col min="8" max="8" width="14.5703125" customWidth="1"/>
  </cols>
  <sheetData>
    <row r="1" spans="1:8" ht="11.1" customHeight="1" x14ac:dyDescent="0.2">
      <c r="A1" s="115" t="s">
        <v>1177</v>
      </c>
      <c r="B1" s="115"/>
      <c r="C1" s="115"/>
      <c r="D1" s="115"/>
      <c r="E1" s="115"/>
      <c r="F1" s="115"/>
    </row>
    <row r="2" spans="1:8" ht="13.15" customHeight="1" x14ac:dyDescent="0.25">
      <c r="A2" s="91" t="s">
        <v>1178</v>
      </c>
      <c r="B2" s="91"/>
      <c r="C2" s="91"/>
      <c r="D2" s="91"/>
      <c r="E2" s="91"/>
      <c r="F2" s="91"/>
    </row>
    <row r="3" spans="1:8" ht="9" customHeight="1" x14ac:dyDescent="0.2">
      <c r="A3" s="5"/>
      <c r="B3" s="76"/>
      <c r="C3" s="43"/>
      <c r="D3" s="9"/>
      <c r="E3" s="9"/>
      <c r="F3" s="43"/>
    </row>
    <row r="4" spans="1:8" ht="13.9" customHeight="1" x14ac:dyDescent="0.2">
      <c r="A4" s="102" t="s">
        <v>20</v>
      </c>
      <c r="B4" s="96" t="s">
        <v>21</v>
      </c>
      <c r="C4" s="108" t="s">
        <v>1179</v>
      </c>
      <c r="D4" s="99" t="s">
        <v>23</v>
      </c>
      <c r="E4" s="99" t="s">
        <v>24</v>
      </c>
      <c r="F4" s="105" t="s">
        <v>25</v>
      </c>
    </row>
    <row r="5" spans="1:8" ht="4.9000000000000004" customHeight="1" x14ac:dyDescent="0.2">
      <c r="A5" s="103"/>
      <c r="B5" s="97"/>
      <c r="C5" s="109"/>
      <c r="D5" s="100"/>
      <c r="E5" s="100"/>
      <c r="F5" s="106"/>
    </row>
    <row r="6" spans="1:8" ht="6" customHeight="1" x14ac:dyDescent="0.2">
      <c r="A6" s="103"/>
      <c r="B6" s="97"/>
      <c r="C6" s="109"/>
      <c r="D6" s="100"/>
      <c r="E6" s="100"/>
      <c r="F6" s="106"/>
    </row>
    <row r="7" spans="1:8" ht="4.9000000000000004" customHeight="1" x14ac:dyDescent="0.2">
      <c r="A7" s="103"/>
      <c r="B7" s="97"/>
      <c r="C7" s="109"/>
      <c r="D7" s="100"/>
      <c r="E7" s="100"/>
      <c r="F7" s="106"/>
    </row>
    <row r="8" spans="1:8" ht="6" customHeight="1" x14ac:dyDescent="0.2">
      <c r="A8" s="103"/>
      <c r="B8" s="97"/>
      <c r="C8" s="109"/>
      <c r="D8" s="100"/>
      <c r="E8" s="100"/>
      <c r="F8" s="106"/>
    </row>
    <row r="9" spans="1:8" ht="6" customHeight="1" x14ac:dyDescent="0.2">
      <c r="A9" s="103"/>
      <c r="B9" s="97"/>
      <c r="C9" s="109"/>
      <c r="D9" s="100"/>
      <c r="E9" s="100"/>
      <c r="F9" s="106"/>
    </row>
    <row r="10" spans="1:8" ht="18" customHeight="1" x14ac:dyDescent="0.2">
      <c r="A10" s="104"/>
      <c r="B10" s="98"/>
      <c r="C10" s="116"/>
      <c r="D10" s="101"/>
      <c r="E10" s="101"/>
      <c r="F10" s="107"/>
    </row>
    <row r="11" spans="1:8" ht="13.5" customHeight="1" x14ac:dyDescent="0.2">
      <c r="A11" s="18">
        <v>1</v>
      </c>
      <c r="B11" s="19">
        <v>2</v>
      </c>
      <c r="C11" s="20">
        <v>3</v>
      </c>
      <c r="D11" s="21" t="s">
        <v>26</v>
      </c>
      <c r="E11" s="50" t="s">
        <v>27</v>
      </c>
      <c r="F11" s="23" t="s">
        <v>28</v>
      </c>
    </row>
    <row r="12" spans="1:8" ht="22.5" x14ac:dyDescent="0.2">
      <c r="A12" s="77" t="s">
        <v>1180</v>
      </c>
      <c r="B12" s="78" t="s">
        <v>1181</v>
      </c>
      <c r="C12" s="79" t="s">
        <v>532</v>
      </c>
      <c r="D12" s="80">
        <f>D14+D22</f>
        <v>146066226.88000011</v>
      </c>
      <c r="E12" s="80">
        <f>E14+E22</f>
        <v>108202699.02999997</v>
      </c>
      <c r="F12" s="81" t="s">
        <v>532</v>
      </c>
      <c r="G12" s="117"/>
    </row>
    <row r="13" spans="1:8" x14ac:dyDescent="0.2">
      <c r="A13" s="82" t="s">
        <v>32</v>
      </c>
      <c r="B13" s="83"/>
      <c r="C13" s="84"/>
      <c r="D13" s="85"/>
      <c r="E13" s="85"/>
      <c r="F13" s="86"/>
      <c r="G13" s="117"/>
      <c r="H13" s="133"/>
    </row>
    <row r="14" spans="1:8" ht="22.5" x14ac:dyDescent="0.2">
      <c r="A14" s="51" t="s">
        <v>1182</v>
      </c>
      <c r="B14" s="87" t="s">
        <v>1183</v>
      </c>
      <c r="C14" s="88" t="s">
        <v>532</v>
      </c>
      <c r="D14" s="54">
        <v>43173000</v>
      </c>
      <c r="E14" s="54">
        <f>E16+E17+E18</f>
        <v>30000000</v>
      </c>
      <c r="F14" s="56">
        <f>D14-E14</f>
        <v>13173000</v>
      </c>
      <c r="G14" s="117"/>
      <c r="H14" s="133"/>
    </row>
    <row r="15" spans="1:8" x14ac:dyDescent="0.2">
      <c r="A15" s="82" t="s">
        <v>1184</v>
      </c>
      <c r="B15" s="83"/>
      <c r="C15" s="84"/>
      <c r="D15" s="85"/>
      <c r="E15" s="85"/>
      <c r="F15" s="86"/>
      <c r="G15" s="117"/>
      <c r="H15" s="133"/>
    </row>
    <row r="16" spans="1:8" ht="33.75" x14ac:dyDescent="0.2">
      <c r="A16" s="118" t="s">
        <v>1221</v>
      </c>
      <c r="B16" s="35" t="s">
        <v>1183</v>
      </c>
      <c r="C16" s="119" t="s">
        <v>1222</v>
      </c>
      <c r="D16" s="37">
        <v>193173000</v>
      </c>
      <c r="E16" s="120">
        <v>0</v>
      </c>
      <c r="F16" s="132">
        <f>D16-E16</f>
        <v>193173000</v>
      </c>
      <c r="G16" s="117"/>
      <c r="H16" s="133"/>
    </row>
    <row r="17" spans="1:8" ht="41.25" customHeight="1" x14ac:dyDescent="0.2">
      <c r="A17" s="121" t="s">
        <v>1223</v>
      </c>
      <c r="B17" s="35" t="s">
        <v>1183</v>
      </c>
      <c r="C17" s="122" t="s">
        <v>1224</v>
      </c>
      <c r="D17" s="27">
        <v>-150000000</v>
      </c>
      <c r="E17" s="123">
        <v>0</v>
      </c>
      <c r="F17" s="132">
        <f>D17-E17</f>
        <v>-150000000</v>
      </c>
      <c r="G17" s="117"/>
      <c r="H17" s="133"/>
    </row>
    <row r="18" spans="1:8" ht="139.5" customHeight="1" x14ac:dyDescent="0.2">
      <c r="A18" s="39" t="s">
        <v>1185</v>
      </c>
      <c r="B18" s="35" t="s">
        <v>1183</v>
      </c>
      <c r="C18" s="89" t="s">
        <v>1186</v>
      </c>
      <c r="D18" s="37" t="s">
        <v>45</v>
      </c>
      <c r="E18" s="37">
        <v>30000000</v>
      </c>
      <c r="F18" s="56"/>
      <c r="G18" s="117"/>
      <c r="H18" s="133"/>
    </row>
    <row r="19" spans="1:8" x14ac:dyDescent="0.2">
      <c r="A19" s="124"/>
      <c r="B19" s="125"/>
      <c r="C19" s="126"/>
      <c r="D19" s="127"/>
      <c r="E19" s="127"/>
      <c r="F19" s="128"/>
      <c r="G19" s="117"/>
      <c r="H19" s="133"/>
    </row>
    <row r="20" spans="1:8" x14ac:dyDescent="0.2">
      <c r="A20" s="51" t="s">
        <v>1187</v>
      </c>
      <c r="B20" s="87" t="s">
        <v>1188</v>
      </c>
      <c r="C20" s="88" t="s">
        <v>532</v>
      </c>
      <c r="D20" s="54" t="s">
        <v>45</v>
      </c>
      <c r="E20" s="54" t="s">
        <v>45</v>
      </c>
      <c r="F20" s="56" t="s">
        <v>45</v>
      </c>
      <c r="G20" s="117"/>
      <c r="H20" s="133"/>
    </row>
    <row r="21" spans="1:8" x14ac:dyDescent="0.2">
      <c r="A21" s="82" t="s">
        <v>1184</v>
      </c>
      <c r="B21" s="83"/>
      <c r="C21" s="84"/>
      <c r="D21" s="85"/>
      <c r="E21" s="85"/>
      <c r="F21" s="86"/>
      <c r="G21" s="117"/>
      <c r="H21" s="133"/>
    </row>
    <row r="22" spans="1:8" x14ac:dyDescent="0.2">
      <c r="A22" s="77" t="s">
        <v>1189</v>
      </c>
      <c r="B22" s="78" t="s">
        <v>1190</v>
      </c>
      <c r="C22" s="79" t="s">
        <v>1191</v>
      </c>
      <c r="D22" s="80">
        <f>D23</f>
        <v>102893226.88000011</v>
      </c>
      <c r="E22" s="80">
        <f>E23</f>
        <v>78202699.029999971</v>
      </c>
      <c r="F22" s="81">
        <f>D22-E22</f>
        <v>24690527.850000143</v>
      </c>
      <c r="G22" s="117"/>
      <c r="H22" s="133"/>
    </row>
    <row r="23" spans="1:8" ht="22.5" x14ac:dyDescent="0.2">
      <c r="A23" s="77" t="s">
        <v>1192</v>
      </c>
      <c r="B23" s="78" t="s">
        <v>1190</v>
      </c>
      <c r="C23" s="79" t="s">
        <v>1193</v>
      </c>
      <c r="D23" s="80">
        <f>D24+D26</f>
        <v>102893226.88000011</v>
      </c>
      <c r="E23" s="80">
        <f>E24+E26</f>
        <v>78202699.029999971</v>
      </c>
      <c r="F23" s="81" t="s">
        <v>45</v>
      </c>
      <c r="G23" s="117"/>
      <c r="H23" s="133"/>
    </row>
    <row r="24" spans="1:8" x14ac:dyDescent="0.2">
      <c r="A24" s="77" t="s">
        <v>1194</v>
      </c>
      <c r="B24" s="78" t="s">
        <v>1195</v>
      </c>
      <c r="C24" s="79" t="s">
        <v>1196</v>
      </c>
      <c r="D24" s="80">
        <f>D25</f>
        <v>-3074638111.7399998</v>
      </c>
      <c r="E24" s="80">
        <f>E25</f>
        <v>-1372017589.1900001</v>
      </c>
      <c r="F24" s="81" t="s">
        <v>1176</v>
      </c>
      <c r="G24" s="117"/>
      <c r="H24" s="133"/>
    </row>
    <row r="25" spans="1:8" ht="22.5" x14ac:dyDescent="0.2">
      <c r="A25" s="24" t="s">
        <v>1197</v>
      </c>
      <c r="B25" s="25" t="s">
        <v>1195</v>
      </c>
      <c r="C25" s="90" t="s">
        <v>1198</v>
      </c>
      <c r="D25" s="27">
        <v>-3074638111.7399998</v>
      </c>
      <c r="E25" s="27">
        <v>-1372017589.1900001</v>
      </c>
      <c r="F25" s="65" t="s">
        <v>1176</v>
      </c>
      <c r="G25" s="117"/>
      <c r="H25" s="133"/>
    </row>
    <row r="26" spans="1:8" ht="12.75" customHeight="1" x14ac:dyDescent="0.2">
      <c r="A26" s="77" t="s">
        <v>1199</v>
      </c>
      <c r="B26" s="78" t="s">
        <v>1200</v>
      </c>
      <c r="C26" s="79" t="s">
        <v>1201</v>
      </c>
      <c r="D26" s="80">
        <f>D27</f>
        <v>3177531338.6199999</v>
      </c>
      <c r="E26" s="80">
        <f>E27</f>
        <v>1450220288.22</v>
      </c>
      <c r="F26" s="81" t="s">
        <v>1176</v>
      </c>
      <c r="G26" s="117"/>
      <c r="H26" s="133"/>
    </row>
    <row r="27" spans="1:8" ht="12.75" customHeight="1" x14ac:dyDescent="0.2">
      <c r="A27" s="24" t="s">
        <v>1202</v>
      </c>
      <c r="B27" s="25" t="s">
        <v>1200</v>
      </c>
      <c r="C27" s="90" t="s">
        <v>1203</v>
      </c>
      <c r="D27" s="27">
        <v>3177531338.6199999</v>
      </c>
      <c r="E27" s="27">
        <v>1450220288.22</v>
      </c>
      <c r="F27" s="65" t="s">
        <v>1176</v>
      </c>
      <c r="G27" s="117"/>
      <c r="H27" s="133"/>
    </row>
    <row r="28" spans="1:8" ht="12.75" customHeight="1" x14ac:dyDescent="0.2">
      <c r="A28" s="129"/>
      <c r="B28" s="130"/>
      <c r="C28" s="130"/>
      <c r="D28" s="131"/>
      <c r="E28" s="131"/>
      <c r="F28" s="131"/>
    </row>
    <row r="29" spans="1:8" ht="12.75" customHeight="1" x14ac:dyDescent="0.2">
      <c r="A29" s="129"/>
      <c r="B29" s="130"/>
      <c r="C29" s="130"/>
      <c r="D29" s="131"/>
      <c r="E29" s="131"/>
      <c r="F29" s="131"/>
    </row>
    <row r="30" spans="1:8" ht="12.75" customHeight="1" x14ac:dyDescent="0.2">
      <c r="A30" s="129"/>
      <c r="B30" s="130"/>
      <c r="C30" s="130"/>
      <c r="D30" s="131"/>
      <c r="E30" s="131"/>
      <c r="F30" s="131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E13:F13 E15:F15 E19 F19:F21 E16:E17">
    <cfRule type="cellIs" priority="2" stopIfTrue="1" operator="equal">
      <formula>0</formula>
    </cfRule>
  </conditionalFormatting>
  <conditionalFormatting sqref="E35:F35">
    <cfRule type="cellIs" priority="3" stopIfTrue="1" operator="equal">
      <formula>0</formula>
    </cfRule>
  </conditionalFormatting>
  <conditionalFormatting sqref="E37:F37">
    <cfRule type="cellIs" priority="4" stopIfTrue="1" operator="equal">
      <formula>0</formula>
    </cfRule>
  </conditionalFormatting>
  <conditionalFormatting sqref="E105:F105">
    <cfRule type="cellIs" priority="8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1204</v>
      </c>
      <c r="B1" t="s">
        <v>27</v>
      </c>
    </row>
    <row r="2" spans="1:2" x14ac:dyDescent="0.2">
      <c r="A2" t="s">
        <v>1205</v>
      </c>
      <c r="B2" t="s">
        <v>1206</v>
      </c>
    </row>
    <row r="3" spans="1:2" x14ac:dyDescent="0.2">
      <c r="A3" t="s">
        <v>1207</v>
      </c>
      <c r="B3" t="s">
        <v>1208</v>
      </c>
    </row>
    <row r="4" spans="1:2" x14ac:dyDescent="0.2">
      <c r="A4" t="s">
        <v>1209</v>
      </c>
      <c r="B4" t="s">
        <v>1210</v>
      </c>
    </row>
    <row r="5" spans="1:2" x14ac:dyDescent="0.2">
      <c r="A5" t="s">
        <v>1211</v>
      </c>
      <c r="B5" t="s">
        <v>1212</v>
      </c>
    </row>
    <row r="6" spans="1:2" x14ac:dyDescent="0.2">
      <c r="A6" t="s">
        <v>1213</v>
      </c>
      <c r="B6" t="s">
        <v>5</v>
      </c>
    </row>
    <row r="7" spans="1:2" x14ac:dyDescent="0.2">
      <c r="A7" t="s">
        <v>1214</v>
      </c>
      <c r="B7" t="s">
        <v>5</v>
      </c>
    </row>
    <row r="8" spans="1:2" x14ac:dyDescent="0.2">
      <c r="A8" t="s">
        <v>1215</v>
      </c>
      <c r="B8" t="s">
        <v>1216</v>
      </c>
    </row>
    <row r="9" spans="1:2" x14ac:dyDescent="0.2">
      <c r="A9" t="s">
        <v>1217</v>
      </c>
      <c r="B9" t="s">
        <v>17</v>
      </c>
    </row>
    <row r="10" spans="1:2" x14ac:dyDescent="0.2">
      <c r="A10" t="s">
        <v>1218</v>
      </c>
      <c r="B10" t="s">
        <v>27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Епихина</dc:creator>
  <dc:description>POI HSSF rep:2.55.0.270</dc:description>
  <cp:lastModifiedBy>Светлана Епихина</cp:lastModifiedBy>
  <dcterms:created xsi:type="dcterms:W3CDTF">2023-07-20T10:04:10Z</dcterms:created>
  <dcterms:modified xsi:type="dcterms:W3CDTF">2023-07-20T10:12:26Z</dcterms:modified>
</cp:coreProperties>
</file>