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C53" i="1" l="1"/>
  <c r="D51" i="1"/>
  <c r="C51" i="1"/>
  <c r="D49" i="1"/>
  <c r="C49" i="1"/>
  <c r="D46" i="1"/>
  <c r="C46" i="1"/>
  <c r="D41" i="1"/>
  <c r="C41" i="1"/>
  <c r="D38" i="1"/>
  <c r="C38" i="1"/>
  <c r="D32" i="1"/>
  <c r="C32" i="1"/>
  <c r="D29" i="1"/>
  <c r="C29" i="1"/>
  <c r="D24" i="1"/>
  <c r="C24" i="1"/>
  <c r="D18" i="1"/>
  <c r="C18" i="1"/>
  <c r="D14" i="1"/>
  <c r="C14" i="1"/>
  <c r="D12" i="1"/>
  <c r="C12" i="1"/>
  <c r="D4" i="1"/>
  <c r="C4" i="1"/>
  <c r="D53" i="1" l="1"/>
  <c r="E53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4" i="1"/>
</calcChain>
</file>

<file path=xl/sharedStrings.xml><?xml version="1.0" encoding="utf-8"?>
<sst xmlns="http://schemas.openxmlformats.org/spreadsheetml/2006/main" count="108" uniqueCount="108">
  <si>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</si>
  <si>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</si>
  <si>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</si>
  <si>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</si>
  <si>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</si>
  <si>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</si>
  <si>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</si>
  <si>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</si>
  <si>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</si>
  <si>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</si>
  <si>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</si>
  <si>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</si>
  <si>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</si>
  <si>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</si>
  <si>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</si>
  <si>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</si>
  <si>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</si>
  <si>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</si>
  <si>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</si>
  <si>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</si>
  <si>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</si>
  <si>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</si>
  <si>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</si>
  <si>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</si>
  <si>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</si>
  <si>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</si>
  <si>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</si>
  <si>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</si>
  <si>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</si>
  <si>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</si>
  <si>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</si>
  <si>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</si>
  <si>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</si>
  <si>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</si>
  <si>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</si>
  <si>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</si>
  <si>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</si>
  <si>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</si>
  <si>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</si>
  <si>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</si>
  <si>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</si>
  <si>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</si>
  <si>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</si>
  <si>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</si>
  <si>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</si>
  <si>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</si>
  <si>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</si>
  <si>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</si>
  <si>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</si>
  <si>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</si>
  <si>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</si>
  <si>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</si>
  <si>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</si>
  <si>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</si>
  <si>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</si>
  <si>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</si>
  <si>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</si>
  <si>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</si>
  <si>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</si>
  <si>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</si>
  <si>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</si>
  <si>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</si>
  <si>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</si>
  <si>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</si>
  <si>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</si>
  <si>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</si>
  <si>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</si>
  <si>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</si>
  <si>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</si>
  <si>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</si>
  <si>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</si>
  <si>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</si>
  <si>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</si>
  <si>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</si>
  <si>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</si>
  <si>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</si>
  <si>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</si>
  <si>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</si>
  <si>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</si>
  <si>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</si>
  <si>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</si>
  <si>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</si>
  <si>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</si>
  <si>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</si>
  <si>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</si>
  <si>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</si>
  <si>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</si>
  <si>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</si>
  <si>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</si>
  <si>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</si>
  <si>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</si>
  <si>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</si>
  <si>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</si>
  <si>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</si>
  <si>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</si>
  <si>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</si>
  <si>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</si>
  <si>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</si>
  <si>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</si>
  <si>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</si>
  <si>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</si>
  <si>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</si>
  <si>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</si>
  <si>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</si>
  <si>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</si>
  <si>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</si>
  <si>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01.06.2023г. </t>
  </si>
  <si>
    <t>Исполнено на 01.06.2023г.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</si>
</sst>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0" fontId="3" fillId="0" borderId="0" xfId="0" applyFont="1" applyAlignment="1">
      <alignment horizontal="right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6"/>
  <sheetViews>
    <sheetView showGridLines="0" tabSelected="1" topLeftCell="A43" workbookViewId="0">
      <selection activeCell="D53" sqref="D53"/>
    </sheetView>
  </sheetViews>
  <sheetFormatPr defaultRowHeight="12.75" customHeight="1" outlineLevelRow="1" x14ac:dyDescent="0.25"/>
  <cols>
    <col min="1" max="1" width="10.28515625" style="4" customWidth="1"/>
    <col min="2" max="2" width="33.5703125" style="4" customWidth="1"/>
    <col min="3" max="4" width="15.42578125" style="4" customWidth="1"/>
    <col min="5" max="5" width="9.140625" style="13" customWidth="1"/>
    <col min="6" max="6" width="0.42578125" style="4" customWidth="1"/>
    <col min="7" max="7" width="13.140625" style="4" hidden="1" customWidth="1"/>
    <col min="8" max="10" width="9.140625" style="4" customWidth="1"/>
    <col min="11" max="16384" width="9.140625" style="4"/>
  </cols>
  <sheetData>
    <row r="1" spans="1:10" ht="35.25" customHeight="1" x14ac:dyDescent="0.25">
      <c r="A1" s="17" t="s">
        <v>106</v>
      </c>
      <c r="B1" s="17"/>
      <c r="C1" s="17"/>
      <c r="D1" s="17"/>
      <c r="E1" s="17"/>
      <c r="F1" s="17"/>
      <c r="G1" s="17"/>
    </row>
    <row r="2" spans="1:10" ht="15.75" x14ac:dyDescent="0.25">
      <c r="A2" s="5" t="s">
        <v>0</v>
      </c>
      <c r="B2" s="5"/>
      <c r="C2" s="5"/>
      <c r="D2" s="5"/>
      <c r="E2" s="6"/>
      <c r="F2" s="5"/>
      <c r="G2" s="5"/>
      <c r="H2" s="5"/>
      <c r="I2" s="7"/>
      <c r="J2" s="7"/>
    </row>
    <row r="3" spans="1:10" ht="63" x14ac:dyDescent="0.25">
      <c r="A3" s="1" t="s">
        <v>100</v>
      </c>
      <c r="B3" s="1" t="s">
        <v>101</v>
      </c>
      <c r="C3" s="2" t="s">
        <v>102</v>
      </c>
      <c r="D3" s="1" t="s">
        <v>107</v>
      </c>
      <c r="E3" s="3" t="s">
        <v>103</v>
      </c>
    </row>
    <row r="4" spans="1:10" ht="31.5" x14ac:dyDescent="0.25">
      <c r="A4" s="1" t="s">
        <v>2</v>
      </c>
      <c r="B4" s="8" t="s">
        <v>3</v>
      </c>
      <c r="C4" s="14">
        <f>SUM(C5:C11)</f>
        <v>272277.8</v>
      </c>
      <c r="D4" s="14">
        <f>SUM(D5:D11)</f>
        <v>97452.4</v>
      </c>
      <c r="E4" s="18">
        <f>D4/C4%</f>
        <v>35.791533499976865</v>
      </c>
    </row>
    <row r="5" spans="1:10" ht="64.5" customHeight="1" outlineLevel="1" x14ac:dyDescent="0.25">
      <c r="A5" s="9" t="s">
        <v>4</v>
      </c>
      <c r="B5" s="10" t="s">
        <v>5</v>
      </c>
      <c r="C5" s="15">
        <v>2707.3</v>
      </c>
      <c r="D5" s="15">
        <v>1389.3</v>
      </c>
      <c r="E5" s="19">
        <f t="shared" ref="E5:E53" si="0">D5/C5%</f>
        <v>51.316810106009676</v>
      </c>
    </row>
    <row r="6" spans="1:10" ht="90.75" customHeight="1" outlineLevel="1" x14ac:dyDescent="0.25">
      <c r="A6" s="9" t="s">
        <v>6</v>
      </c>
      <c r="B6" s="10" t="s">
        <v>7</v>
      </c>
      <c r="C6" s="15">
        <v>11039.2</v>
      </c>
      <c r="D6" s="15">
        <v>3585.2</v>
      </c>
      <c r="E6" s="19">
        <f t="shared" si="0"/>
        <v>32.476991086310598</v>
      </c>
    </row>
    <row r="7" spans="1:10" ht="126" outlineLevel="1" x14ac:dyDescent="0.25">
      <c r="A7" s="9" t="s">
        <v>8</v>
      </c>
      <c r="B7" s="10" t="s">
        <v>9</v>
      </c>
      <c r="C7" s="15">
        <v>160144.79999999999</v>
      </c>
      <c r="D7" s="15">
        <v>52784.1</v>
      </c>
      <c r="E7" s="19">
        <f t="shared" si="0"/>
        <v>32.960233488692737</v>
      </c>
    </row>
    <row r="8" spans="1:10" ht="15.75" outlineLevel="1" x14ac:dyDescent="0.25">
      <c r="A8" s="9" t="s">
        <v>10</v>
      </c>
      <c r="B8" s="10" t="s">
        <v>11</v>
      </c>
      <c r="C8" s="15">
        <v>4.9000000000000004</v>
      </c>
      <c r="D8" s="15">
        <v>0</v>
      </c>
      <c r="E8" s="19">
        <f t="shared" si="0"/>
        <v>0</v>
      </c>
    </row>
    <row r="9" spans="1:10" ht="78.75" outlineLevel="1" x14ac:dyDescent="0.25">
      <c r="A9" s="9" t="s">
        <v>12</v>
      </c>
      <c r="B9" s="10" t="s">
        <v>13</v>
      </c>
      <c r="C9" s="15">
        <v>27801.599999999999</v>
      </c>
      <c r="D9" s="15">
        <v>9541.1</v>
      </c>
      <c r="E9" s="19">
        <f t="shared" si="0"/>
        <v>34.318528430018425</v>
      </c>
    </row>
    <row r="10" spans="1:10" ht="15.75" outlineLevel="1" x14ac:dyDescent="0.25">
      <c r="A10" s="9" t="s">
        <v>14</v>
      </c>
      <c r="B10" s="10" t="s">
        <v>15</v>
      </c>
      <c r="C10" s="15">
        <v>669.5</v>
      </c>
      <c r="D10" s="15">
        <v>0</v>
      </c>
      <c r="E10" s="19">
        <f t="shared" si="0"/>
        <v>0</v>
      </c>
    </row>
    <row r="11" spans="1:10" ht="31.5" outlineLevel="1" x14ac:dyDescent="0.25">
      <c r="A11" s="9" t="s">
        <v>16</v>
      </c>
      <c r="B11" s="10" t="s">
        <v>17</v>
      </c>
      <c r="C11" s="15">
        <v>69910.5</v>
      </c>
      <c r="D11" s="15">
        <v>30152.7</v>
      </c>
      <c r="E11" s="19">
        <f t="shared" si="0"/>
        <v>43.130431051129662</v>
      </c>
    </row>
    <row r="12" spans="1:10" ht="15.75" x14ac:dyDescent="0.25">
      <c r="A12" s="1" t="s">
        <v>18</v>
      </c>
      <c r="B12" s="8" t="s">
        <v>19</v>
      </c>
      <c r="C12" s="14">
        <f>SUM(C13)</f>
        <v>1549</v>
      </c>
      <c r="D12" s="14">
        <f>SUM(D13)</f>
        <v>597.9</v>
      </c>
      <c r="E12" s="18">
        <f t="shared" si="0"/>
        <v>38.599096191091022</v>
      </c>
    </row>
    <row r="13" spans="1:10" ht="31.5" outlineLevel="1" x14ac:dyDescent="0.25">
      <c r="A13" s="9" t="s">
        <v>20</v>
      </c>
      <c r="B13" s="10" t="s">
        <v>21</v>
      </c>
      <c r="C13" s="15">
        <v>1549</v>
      </c>
      <c r="D13" s="15">
        <v>597.9</v>
      </c>
      <c r="E13" s="19">
        <f t="shared" si="0"/>
        <v>38.599096191091022</v>
      </c>
    </row>
    <row r="14" spans="1:10" ht="63" x14ac:dyDescent="0.25">
      <c r="A14" s="1" t="s">
        <v>22</v>
      </c>
      <c r="B14" s="8" t="s">
        <v>23</v>
      </c>
      <c r="C14" s="14">
        <f>SUM(C15:C17)</f>
        <v>33972.9</v>
      </c>
      <c r="D14" s="14">
        <f>SUM(D15:D17)</f>
        <v>13461.6</v>
      </c>
      <c r="E14" s="18">
        <f t="shared" si="0"/>
        <v>39.624524253154718</v>
      </c>
    </row>
    <row r="15" spans="1:10" ht="15.75" outlineLevel="1" x14ac:dyDescent="0.25">
      <c r="A15" s="9" t="s">
        <v>24</v>
      </c>
      <c r="B15" s="10" t="s">
        <v>25</v>
      </c>
      <c r="C15" s="15">
        <v>8935.4</v>
      </c>
      <c r="D15" s="15">
        <v>3683.2</v>
      </c>
      <c r="E15" s="19">
        <f t="shared" si="0"/>
        <v>41.220314703314905</v>
      </c>
    </row>
    <row r="16" spans="1:10" ht="78.75" outlineLevel="1" x14ac:dyDescent="0.25">
      <c r="A16" s="9" t="s">
        <v>26</v>
      </c>
      <c r="B16" s="10" t="s">
        <v>27</v>
      </c>
      <c r="C16" s="15">
        <v>12845.5</v>
      </c>
      <c r="D16" s="15">
        <v>5444</v>
      </c>
      <c r="E16" s="19">
        <f t="shared" si="0"/>
        <v>42.380600210190337</v>
      </c>
    </row>
    <row r="17" spans="1:5" ht="63" outlineLevel="1" x14ac:dyDescent="0.25">
      <c r="A17" s="9" t="s">
        <v>28</v>
      </c>
      <c r="B17" s="10" t="s">
        <v>29</v>
      </c>
      <c r="C17" s="15">
        <v>12192</v>
      </c>
      <c r="D17" s="15">
        <v>4334.3999999999996</v>
      </c>
      <c r="E17" s="19">
        <f t="shared" si="0"/>
        <v>35.5511811023622</v>
      </c>
    </row>
    <row r="18" spans="1:5" ht="31.5" x14ac:dyDescent="0.25">
      <c r="A18" s="1" t="s">
        <v>30</v>
      </c>
      <c r="B18" s="8" t="s">
        <v>31</v>
      </c>
      <c r="C18" s="14">
        <f>SUM(C19:C23)</f>
        <v>173934.3</v>
      </c>
      <c r="D18" s="14">
        <f>SUM(D19:D23)</f>
        <v>27812.400000000001</v>
      </c>
      <c r="E18" s="18">
        <f t="shared" si="0"/>
        <v>15.990175600787197</v>
      </c>
    </row>
    <row r="19" spans="1:5" ht="31.5" outlineLevel="1" x14ac:dyDescent="0.25">
      <c r="A19" s="9" t="s">
        <v>32</v>
      </c>
      <c r="B19" s="10" t="s">
        <v>33</v>
      </c>
      <c r="C19" s="15">
        <v>600</v>
      </c>
      <c r="D19" s="15">
        <v>14.2</v>
      </c>
      <c r="E19" s="19">
        <f t="shared" si="0"/>
        <v>2.3666666666666667</v>
      </c>
    </row>
    <row r="20" spans="1:5" ht="31.5" outlineLevel="1" x14ac:dyDescent="0.25">
      <c r="A20" s="9" t="s">
        <v>34</v>
      </c>
      <c r="B20" s="10" t="s">
        <v>35</v>
      </c>
      <c r="C20" s="15">
        <v>15535.9</v>
      </c>
      <c r="D20" s="15">
        <v>7804.7</v>
      </c>
      <c r="E20" s="19">
        <f t="shared" si="0"/>
        <v>50.236548896426982</v>
      </c>
    </row>
    <row r="21" spans="1:5" ht="31.5" outlineLevel="1" x14ac:dyDescent="0.25">
      <c r="A21" s="9" t="s">
        <v>36</v>
      </c>
      <c r="B21" s="10" t="s">
        <v>37</v>
      </c>
      <c r="C21" s="15">
        <v>144491.6</v>
      </c>
      <c r="D21" s="15">
        <v>18330.400000000001</v>
      </c>
      <c r="E21" s="19">
        <f t="shared" si="0"/>
        <v>12.686135387801089</v>
      </c>
    </row>
    <row r="22" spans="1:5" ht="15.75" outlineLevel="1" x14ac:dyDescent="0.25">
      <c r="A22" s="9" t="s">
        <v>38</v>
      </c>
      <c r="B22" s="10" t="s">
        <v>39</v>
      </c>
      <c r="C22" s="15">
        <v>1938.9</v>
      </c>
      <c r="D22" s="15">
        <v>342.5</v>
      </c>
      <c r="E22" s="19">
        <f t="shared" si="0"/>
        <v>17.664655216875548</v>
      </c>
    </row>
    <row r="23" spans="1:5" ht="31.5" outlineLevel="1" x14ac:dyDescent="0.25">
      <c r="A23" s="9" t="s">
        <v>40</v>
      </c>
      <c r="B23" s="10" t="s">
        <v>41</v>
      </c>
      <c r="C23" s="15">
        <v>11367.9</v>
      </c>
      <c r="D23" s="15">
        <v>1320.6</v>
      </c>
      <c r="E23" s="19">
        <f t="shared" si="0"/>
        <v>11.616921331116565</v>
      </c>
    </row>
    <row r="24" spans="1:5" ht="47.25" x14ac:dyDescent="0.25">
      <c r="A24" s="1" t="s">
        <v>42</v>
      </c>
      <c r="B24" s="8" t="s">
        <v>43</v>
      </c>
      <c r="C24" s="14">
        <f>SUM(C25:C28)</f>
        <v>344237.89999999997</v>
      </c>
      <c r="D24" s="14">
        <f>SUM(D25:D28)</f>
        <v>82240.299999999988</v>
      </c>
      <c r="E24" s="18">
        <f t="shared" si="0"/>
        <v>23.890541976929327</v>
      </c>
    </row>
    <row r="25" spans="1:5" ht="15.75" outlineLevel="1" x14ac:dyDescent="0.25">
      <c r="A25" s="9" t="s">
        <v>44</v>
      </c>
      <c r="B25" s="10" t="s">
        <v>45</v>
      </c>
      <c r="C25" s="15">
        <v>72584.899999999994</v>
      </c>
      <c r="D25" s="15">
        <v>22823.4</v>
      </c>
      <c r="E25" s="19">
        <f t="shared" si="0"/>
        <v>31.443730032003906</v>
      </c>
    </row>
    <row r="26" spans="1:5" ht="15.75" outlineLevel="1" x14ac:dyDescent="0.25">
      <c r="A26" s="9" t="s">
        <v>46</v>
      </c>
      <c r="B26" s="10" t="s">
        <v>47</v>
      </c>
      <c r="C26" s="15">
        <v>114443.8</v>
      </c>
      <c r="D26" s="15">
        <v>21899.8</v>
      </c>
      <c r="E26" s="19">
        <f t="shared" si="0"/>
        <v>19.13585532811738</v>
      </c>
    </row>
    <row r="27" spans="1:5" ht="15.75" outlineLevel="1" x14ac:dyDescent="0.25">
      <c r="A27" s="9" t="s">
        <v>48</v>
      </c>
      <c r="B27" s="10" t="s">
        <v>49</v>
      </c>
      <c r="C27" s="15">
        <v>134981.4</v>
      </c>
      <c r="D27" s="15">
        <v>30550.1</v>
      </c>
      <c r="E27" s="19">
        <f t="shared" si="0"/>
        <v>22.632822003624206</v>
      </c>
    </row>
    <row r="28" spans="1:5" ht="47.25" outlineLevel="1" x14ac:dyDescent="0.25">
      <c r="A28" s="9" t="s">
        <v>50</v>
      </c>
      <c r="B28" s="10" t="s">
        <v>51</v>
      </c>
      <c r="C28" s="15">
        <v>22227.8</v>
      </c>
      <c r="D28" s="15">
        <v>6967</v>
      </c>
      <c r="E28" s="19">
        <f t="shared" si="0"/>
        <v>31.343632748180209</v>
      </c>
    </row>
    <row r="29" spans="1:5" ht="31.5" x14ac:dyDescent="0.25">
      <c r="A29" s="1" t="s">
        <v>52</v>
      </c>
      <c r="B29" s="8" t="s">
        <v>53</v>
      </c>
      <c r="C29" s="14">
        <f>SUM(C30:C31)</f>
        <v>30117</v>
      </c>
      <c r="D29" s="14">
        <f>SUM(D30:D31)</f>
        <v>1242.8</v>
      </c>
      <c r="E29" s="18">
        <f t="shared" si="0"/>
        <v>4.1265730318424803</v>
      </c>
    </row>
    <row r="30" spans="1:5" ht="31.5" outlineLevel="1" x14ac:dyDescent="0.25">
      <c r="A30" s="9" t="s">
        <v>54</v>
      </c>
      <c r="B30" s="10" t="s">
        <v>55</v>
      </c>
      <c r="C30" s="15">
        <v>27134.400000000001</v>
      </c>
      <c r="D30" s="15">
        <v>0</v>
      </c>
      <c r="E30" s="19">
        <f t="shared" si="0"/>
        <v>0</v>
      </c>
    </row>
    <row r="31" spans="1:5" ht="31.5" outlineLevel="1" x14ac:dyDescent="0.25">
      <c r="A31" s="9" t="s">
        <v>56</v>
      </c>
      <c r="B31" s="10" t="s">
        <v>57</v>
      </c>
      <c r="C31" s="15">
        <v>2982.6</v>
      </c>
      <c r="D31" s="15">
        <v>1242.8</v>
      </c>
      <c r="E31" s="19">
        <f t="shared" si="0"/>
        <v>41.668343056393745</v>
      </c>
    </row>
    <row r="32" spans="1:5" ht="15.75" x14ac:dyDescent="0.25">
      <c r="A32" s="1" t="s">
        <v>58</v>
      </c>
      <c r="B32" s="8" t="s">
        <v>59</v>
      </c>
      <c r="C32" s="14">
        <f>SUM(C33:C37)</f>
        <v>1594290.2999999998</v>
      </c>
      <c r="D32" s="14">
        <f>SUM(D33:D37)</f>
        <v>664876.50000000012</v>
      </c>
      <c r="E32" s="18">
        <f t="shared" si="0"/>
        <v>41.703603164367252</v>
      </c>
    </row>
    <row r="33" spans="1:5" ht="15.75" outlineLevel="1" x14ac:dyDescent="0.25">
      <c r="A33" s="9" t="s">
        <v>60</v>
      </c>
      <c r="B33" s="10" t="s">
        <v>61</v>
      </c>
      <c r="C33" s="15">
        <v>482097.8</v>
      </c>
      <c r="D33" s="15">
        <v>209040.1</v>
      </c>
      <c r="E33" s="19">
        <f t="shared" si="0"/>
        <v>43.360517305824672</v>
      </c>
    </row>
    <row r="34" spans="1:5" ht="15.75" outlineLevel="1" x14ac:dyDescent="0.25">
      <c r="A34" s="9" t="s">
        <v>62</v>
      </c>
      <c r="B34" s="10" t="s">
        <v>63</v>
      </c>
      <c r="C34" s="15">
        <v>902327.7</v>
      </c>
      <c r="D34" s="15">
        <v>364877.2</v>
      </c>
      <c r="E34" s="19">
        <f t="shared" si="0"/>
        <v>40.437326705142709</v>
      </c>
    </row>
    <row r="35" spans="1:5" ht="31.5" outlineLevel="1" x14ac:dyDescent="0.25">
      <c r="A35" s="9" t="s">
        <v>64</v>
      </c>
      <c r="B35" s="10" t="s">
        <v>65</v>
      </c>
      <c r="C35" s="15">
        <v>179603.4</v>
      </c>
      <c r="D35" s="15">
        <v>79838.3</v>
      </c>
      <c r="E35" s="19">
        <f t="shared" si="0"/>
        <v>44.452554907089734</v>
      </c>
    </row>
    <row r="36" spans="1:5" ht="15.75" outlineLevel="1" x14ac:dyDescent="0.25">
      <c r="A36" s="9" t="s">
        <v>66</v>
      </c>
      <c r="B36" s="10" t="s">
        <v>67</v>
      </c>
      <c r="C36" s="15">
        <v>200</v>
      </c>
      <c r="D36" s="15">
        <v>106.3</v>
      </c>
      <c r="E36" s="19">
        <f t="shared" si="0"/>
        <v>53.15</v>
      </c>
    </row>
    <row r="37" spans="1:5" ht="31.5" outlineLevel="1" x14ac:dyDescent="0.25">
      <c r="A37" s="9" t="s">
        <v>68</v>
      </c>
      <c r="B37" s="10" t="s">
        <v>69</v>
      </c>
      <c r="C37" s="15">
        <v>30061.4</v>
      </c>
      <c r="D37" s="15">
        <v>11014.6</v>
      </c>
      <c r="E37" s="19">
        <f t="shared" si="0"/>
        <v>36.640342765140673</v>
      </c>
    </row>
    <row r="38" spans="1:5" ht="31.5" x14ac:dyDescent="0.25">
      <c r="A38" s="1" t="s">
        <v>70</v>
      </c>
      <c r="B38" s="8" t="s">
        <v>71</v>
      </c>
      <c r="C38" s="14">
        <f>SUM(C39:C40)</f>
        <v>347793.89999999997</v>
      </c>
      <c r="D38" s="14">
        <f>SUM(D39:D40)</f>
        <v>86616.3</v>
      </c>
      <c r="E38" s="18">
        <f t="shared" si="0"/>
        <v>24.90449084932197</v>
      </c>
    </row>
    <row r="39" spans="1:5" ht="15.75" outlineLevel="1" x14ac:dyDescent="0.25">
      <c r="A39" s="9" t="s">
        <v>72</v>
      </c>
      <c r="B39" s="10" t="s">
        <v>73</v>
      </c>
      <c r="C39" s="15">
        <v>344241.1</v>
      </c>
      <c r="D39" s="15">
        <v>85458</v>
      </c>
      <c r="E39" s="19">
        <f t="shared" si="0"/>
        <v>24.825042680842007</v>
      </c>
    </row>
    <row r="40" spans="1:5" ht="31.5" outlineLevel="1" x14ac:dyDescent="0.25">
      <c r="A40" s="9" t="s">
        <v>74</v>
      </c>
      <c r="B40" s="10" t="s">
        <v>75</v>
      </c>
      <c r="C40" s="15">
        <v>3552.8</v>
      </c>
      <c r="D40" s="15">
        <v>1158.3</v>
      </c>
      <c r="E40" s="19">
        <f t="shared" si="0"/>
        <v>32.602454402161676</v>
      </c>
    </row>
    <row r="41" spans="1:5" ht="15.75" x14ac:dyDescent="0.25">
      <c r="A41" s="1" t="s">
        <v>76</v>
      </c>
      <c r="B41" s="8" t="s">
        <v>77</v>
      </c>
      <c r="C41" s="14">
        <f>SUM(C42:C45)</f>
        <v>77788.5</v>
      </c>
      <c r="D41" s="14">
        <f>SUM(D42:D45)</f>
        <v>13597.3</v>
      </c>
      <c r="E41" s="18">
        <f t="shared" si="0"/>
        <v>17.479833137288932</v>
      </c>
    </row>
    <row r="42" spans="1:5" ht="15.75" outlineLevel="1" x14ac:dyDescent="0.25">
      <c r="A42" s="9" t="s">
        <v>78</v>
      </c>
      <c r="B42" s="10" t="s">
        <v>79</v>
      </c>
      <c r="C42" s="15">
        <v>9641.2000000000007</v>
      </c>
      <c r="D42" s="15">
        <v>4003.4</v>
      </c>
      <c r="E42" s="19">
        <f t="shared" si="0"/>
        <v>41.523876695846987</v>
      </c>
    </row>
    <row r="43" spans="1:5" ht="31.5" outlineLevel="1" x14ac:dyDescent="0.25">
      <c r="A43" s="9" t="s">
        <v>80</v>
      </c>
      <c r="B43" s="10" t="s">
        <v>81</v>
      </c>
      <c r="C43" s="15">
        <v>713.4</v>
      </c>
      <c r="D43" s="15">
        <v>319.5</v>
      </c>
      <c r="E43" s="19">
        <f t="shared" si="0"/>
        <v>44.785534062237176</v>
      </c>
    </row>
    <row r="44" spans="1:5" ht="15.75" outlineLevel="1" x14ac:dyDescent="0.25">
      <c r="A44" s="9" t="s">
        <v>82</v>
      </c>
      <c r="B44" s="10" t="s">
        <v>83</v>
      </c>
      <c r="C44" s="15">
        <v>66943.899999999994</v>
      </c>
      <c r="D44" s="15">
        <v>9153.6</v>
      </c>
      <c r="E44" s="19">
        <f t="shared" si="0"/>
        <v>13.673538589774424</v>
      </c>
    </row>
    <row r="45" spans="1:5" ht="31.5" outlineLevel="1" x14ac:dyDescent="0.25">
      <c r="A45" s="9" t="s">
        <v>84</v>
      </c>
      <c r="B45" s="10" t="s">
        <v>85</v>
      </c>
      <c r="C45" s="15">
        <v>490</v>
      </c>
      <c r="D45" s="15">
        <v>120.8</v>
      </c>
      <c r="E45" s="19">
        <f t="shared" si="0"/>
        <v>24.653061224489793</v>
      </c>
    </row>
    <row r="46" spans="1:5" ht="31.5" x14ac:dyDescent="0.25">
      <c r="A46" s="1" t="s">
        <v>86</v>
      </c>
      <c r="B46" s="8" t="s">
        <v>87</v>
      </c>
      <c r="C46" s="14">
        <f>SUM(C47:C48)</f>
        <v>67377.2</v>
      </c>
      <c r="D46" s="14">
        <f>SUM(D47:D48)</f>
        <v>26101.3</v>
      </c>
      <c r="E46" s="18">
        <f t="shared" si="0"/>
        <v>38.739069002570602</v>
      </c>
    </row>
    <row r="47" spans="1:5" ht="15.75" outlineLevel="1" x14ac:dyDescent="0.25">
      <c r="A47" s="9" t="s">
        <v>88</v>
      </c>
      <c r="B47" s="10" t="s">
        <v>89</v>
      </c>
      <c r="C47" s="15">
        <v>67167.199999999997</v>
      </c>
      <c r="D47" s="15">
        <v>25891.3</v>
      </c>
      <c r="E47" s="19">
        <f t="shared" si="0"/>
        <v>38.547535106420987</v>
      </c>
    </row>
    <row r="48" spans="1:5" ht="31.5" outlineLevel="1" x14ac:dyDescent="0.25">
      <c r="A48" s="9" t="s">
        <v>90</v>
      </c>
      <c r="B48" s="10" t="s">
        <v>91</v>
      </c>
      <c r="C48" s="15">
        <v>210</v>
      </c>
      <c r="D48" s="15">
        <v>210</v>
      </c>
      <c r="E48" s="19">
        <f t="shared" si="0"/>
        <v>100</v>
      </c>
    </row>
    <row r="49" spans="1:5" ht="31.5" x14ac:dyDescent="0.25">
      <c r="A49" s="1" t="s">
        <v>92</v>
      </c>
      <c r="B49" s="8" t="s">
        <v>93</v>
      </c>
      <c r="C49" s="14">
        <f>SUM(C50)</f>
        <v>7731.9</v>
      </c>
      <c r="D49" s="14">
        <f>SUM(D50)</f>
        <v>3057.5</v>
      </c>
      <c r="E49" s="18">
        <f t="shared" si="0"/>
        <v>39.543967200817391</v>
      </c>
    </row>
    <row r="50" spans="1:5" ht="29.25" customHeight="1" outlineLevel="1" x14ac:dyDescent="0.25">
      <c r="A50" s="9" t="s">
        <v>94</v>
      </c>
      <c r="B50" s="10" t="s">
        <v>95</v>
      </c>
      <c r="C50" s="15">
        <v>7731.9</v>
      </c>
      <c r="D50" s="15">
        <v>3057.5</v>
      </c>
      <c r="E50" s="19">
        <f t="shared" si="0"/>
        <v>39.543967200817391</v>
      </c>
    </row>
    <row r="51" spans="1:5" ht="63" x14ac:dyDescent="0.25">
      <c r="A51" s="1" t="s">
        <v>96</v>
      </c>
      <c r="B51" s="8" t="s">
        <v>97</v>
      </c>
      <c r="C51" s="14">
        <f>SUM(C52)</f>
        <v>8500</v>
      </c>
      <c r="D51" s="14">
        <f>SUM(D52)</f>
        <v>5005</v>
      </c>
      <c r="E51" s="18">
        <f t="shared" si="0"/>
        <v>58.882352941176471</v>
      </c>
    </row>
    <row r="52" spans="1:5" ht="47.25" customHeight="1" outlineLevel="1" x14ac:dyDescent="0.25">
      <c r="A52" s="9" t="s">
        <v>98</v>
      </c>
      <c r="B52" s="10" t="s">
        <v>99</v>
      </c>
      <c r="C52" s="15">
        <v>8500</v>
      </c>
      <c r="D52" s="15">
        <v>5005</v>
      </c>
      <c r="E52" s="19">
        <f t="shared" si="0"/>
        <v>58.882352941176471</v>
      </c>
    </row>
    <row r="53" spans="1:5" ht="15.75" x14ac:dyDescent="0.25">
      <c r="A53" s="11" t="s">
        <v>1</v>
      </c>
      <c r="B53" s="12"/>
      <c r="C53" s="16">
        <f>C4+C12+C14+C18+C24+C29+C32+C38+C41+C46+C49+C51</f>
        <v>2959570.6999999997</v>
      </c>
      <c r="D53" s="16">
        <f>D4+D12+D14+D18+D24+D29+D32+D38+D41+D46+D49+D51</f>
        <v>1022061.3000000003</v>
      </c>
      <c r="E53" s="18">
        <f t="shared" si="0"/>
        <v>34.534106585120618</v>
      </c>
    </row>
    <row r="54" spans="1:5" ht="19.5" customHeight="1" x14ac:dyDescent="0.25"/>
    <row r="55" spans="1:5" ht="12.75" customHeight="1" x14ac:dyDescent="0.25">
      <c r="A55" s="4" t="s">
        <v>104</v>
      </c>
      <c r="E55" s="4"/>
    </row>
    <row r="56" spans="1:5" ht="12.75" customHeight="1" x14ac:dyDescent="0.25">
      <c r="A56" s="4" t="s">
        <v>105</v>
      </c>
      <c r="E56" s="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rep:2.55.0.215</dc:description>
  <cp:lastModifiedBy>Алла А. Голландская</cp:lastModifiedBy>
  <cp:lastPrinted>2023-06-16T11:36:52Z</cp:lastPrinted>
  <dcterms:created xsi:type="dcterms:W3CDTF">2023-05-29T06:33:56Z</dcterms:created>
  <dcterms:modified xsi:type="dcterms:W3CDTF">2023-06-16T12:17:18Z</dcterms:modified>
</cp:coreProperties>
</file>