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3\"/>
    </mc:Choice>
  </mc:AlternateContent>
  <bookViews>
    <workbookView xWindow="0" yWindow="0" windowWidth="25600" windowHeight="1036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Бюджет!$J$56</definedName>
    <definedName name="SIGN" localSheetId="0">Бюджет!$A$9:$F$10</definedName>
  </definedNames>
  <calcPr calcId="162913"/>
</workbook>
</file>

<file path=xl/calcChain.xml><?xml version="1.0" encoding="utf-8"?>
<calcChain xmlns="http://schemas.openxmlformats.org/spreadsheetml/2006/main">
  <c r="C3" i="1" l="1"/>
  <c r="D3" i="1"/>
  <c r="E3" i="1" s="1"/>
  <c r="E4" i="1"/>
  <c r="E5" i="1"/>
  <c r="E6" i="1"/>
  <c r="E7" i="1"/>
  <c r="E8" i="1"/>
  <c r="E9" i="1"/>
  <c r="E10" i="1"/>
  <c r="C11" i="1"/>
  <c r="D11" i="1"/>
  <c r="E12" i="1"/>
  <c r="C13" i="1"/>
  <c r="D13" i="1"/>
  <c r="E13" i="1" s="1"/>
  <c r="E14" i="1"/>
  <c r="E15" i="1"/>
  <c r="E16" i="1"/>
  <c r="C17" i="1"/>
  <c r="D17" i="1"/>
  <c r="E17" i="1" s="1"/>
  <c r="E18" i="1"/>
  <c r="E19" i="1"/>
  <c r="E20" i="1"/>
  <c r="E21" i="1"/>
  <c r="E22" i="1"/>
  <c r="C23" i="1"/>
  <c r="D23" i="1"/>
  <c r="E24" i="1"/>
  <c r="E25" i="1"/>
  <c r="E26" i="1"/>
  <c r="E27" i="1"/>
  <c r="C28" i="1"/>
  <c r="D28" i="1"/>
  <c r="E28" i="1"/>
  <c r="E29" i="1"/>
  <c r="E30" i="1"/>
  <c r="C31" i="1"/>
  <c r="D31" i="1"/>
  <c r="E32" i="1"/>
  <c r="E33" i="1"/>
  <c r="E34" i="1"/>
  <c r="E35" i="1"/>
  <c r="E36" i="1"/>
  <c r="C37" i="1"/>
  <c r="D37" i="1"/>
  <c r="E37" i="1"/>
  <c r="E38" i="1"/>
  <c r="E39" i="1"/>
  <c r="C40" i="1"/>
  <c r="D40" i="1"/>
  <c r="E40" i="1"/>
  <c r="E41" i="1"/>
  <c r="E42" i="1"/>
  <c r="E43" i="1"/>
  <c r="E44" i="1"/>
  <c r="C45" i="1"/>
  <c r="D45" i="1"/>
  <c r="E45" i="1"/>
  <c r="E46" i="1"/>
  <c r="E47" i="1"/>
  <c r="C48" i="1"/>
  <c r="D48" i="1"/>
  <c r="E48" i="1"/>
  <c r="E49" i="1"/>
  <c r="C50" i="1"/>
  <c r="D50" i="1"/>
  <c r="E50" i="1" s="1"/>
  <c r="E51" i="1"/>
  <c r="E23" i="1" l="1"/>
  <c r="E11" i="1"/>
  <c r="E31" i="1"/>
  <c r="D52" i="1"/>
  <c r="C52" i="1"/>
  <c r="E52" i="1" s="1"/>
</calcChain>
</file>

<file path=xl/sharedStrings.xml><?xml version="1.0" encoding="utf-8"?>
<sst xmlns="http://schemas.openxmlformats.org/spreadsheetml/2006/main" count="107" uniqueCount="107">
  <si>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</si>
  <si>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</si>
  <si>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</si>
  <si>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</si>
  <si>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</si>
  <si>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</si>
  <si>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</si>
  <si>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</si>
  <si>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</si>
  <si>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</si>
  <si>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</si>
  <si>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</si>
  <si>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</si>
  <si>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</si>
  <si>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</si>
  <si>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</si>
  <si>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</si>
  <si>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</si>
  <si>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</si>
  <si>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</si>
  <si>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</si>
  <si>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</si>
  <si>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</si>
  <si>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</si>
  <si>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</si>
  <si>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</si>
  <si>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</si>
  <si>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</si>
  <si>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</si>
  <si>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</si>
  <si>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</si>
  <si>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</si>
  <si>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</si>
  <si>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</si>
  <si>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</si>
  <si>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</si>
  <si>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</si>
  <si>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</si>
  <si>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</si>
  <si>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</si>
  <si>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</si>
  <si>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</si>
  <si>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</si>
  <si>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</si>
  <si>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</si>
  <si>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</si>
  <si>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</si>
  <si>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</si>
  <si>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</si>
  <si>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</si>
  <si>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</si>
  <si>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</si>
  <si>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</si>
  <si>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</si>
  <si>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</si>
  <si>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</si>
  <si>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</si>
  <si>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</si>
  <si>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</si>
  <si>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</si>
  <si>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</si>
  <si>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</si>
  <si>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</si>
  <si>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</si>
  <si>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</si>
  <si>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</si>
  <si>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</si>
  <si>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</si>
  <si>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</si>
  <si>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</si>
  <si>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</si>
  <si>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</si>
  <si>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</si>
  <si>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</si>
  <si>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</si>
  <si>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</si>
  <si>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</si>
  <si>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</si>
  <si>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</si>
  <si>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</si>
  <si>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</si>
  <si>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</si>
  <si>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</si>
  <si>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</si>
  <si>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</si>
  <si>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</si>
  <si>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</si>
  <si>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</si>
  <si>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</si>
  <si>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</si>
  <si>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</si>
  <si>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</si>
  <si>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</si>
  <si>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</si>
  <si>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</si>
  <si>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</si>
  <si>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</si>
  <si>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</si>
  <si>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</si>
  <si>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01.04.2023г. 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</si>
  <si>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</si>
  <si>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</si>
  <si>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</si>
  <si>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</si>
  <si>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</si>
  <si>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А.М. Виноградова</t>
  </si>
  <si>
    <t>Исполнено на 01.04.2023г.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</si>
</sst>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7"/>
  <sheetViews>
    <sheetView showGridLines="0" tabSelected="1" topLeftCell="A46" workbookViewId="0">
      <selection activeCell="F52" sqref="F52"/>
    </sheetView>
  </sheetViews>
  <sheetFormatPr defaultRowHeight="12.75" customHeight="1" outlineLevelRow="1" x14ac:dyDescent="0.25"/>
  <cols>
    <col min="1" max="1" width="10.26953125" customWidth="1"/>
    <col min="2" max="2" width="32" customWidth="1"/>
    <col min="3" max="3" width="16.26953125" customWidth="1"/>
    <col min="4" max="4" width="16.453125" customWidth="1"/>
    <col min="5" max="5" width="10.453125" customWidth="1"/>
    <col min="6" max="6" width="9.1796875" customWidth="1"/>
    <col min="7" max="7" width="13.1796875" customWidth="1"/>
    <col min="8" max="10" width="9.1796875" customWidth="1"/>
  </cols>
  <sheetData>
    <row r="1" spans="1:10" ht="45" customHeight="1" x14ac:dyDescent="0.35">
      <c r="A1" s="14" t="s">
        <v>99</v>
      </c>
      <c r="B1" s="15"/>
      <c r="C1" s="15"/>
      <c r="D1" s="15"/>
      <c r="E1" s="16"/>
      <c r="F1" s="2"/>
      <c r="G1" s="2"/>
      <c r="H1" s="2"/>
      <c r="I1" s="1"/>
      <c r="J1" s="1"/>
    </row>
    <row r="2" spans="1:10" ht="60" x14ac:dyDescent="0.25">
      <c r="A2" s="3" t="s">
        <v>100</v>
      </c>
      <c r="B2" s="3" t="s">
        <v>101</v>
      </c>
      <c r="C2" s="4" t="s">
        <v>102</v>
      </c>
      <c r="D2" s="3" t="s">
        <v>106</v>
      </c>
      <c r="E2" s="5" t="s">
        <v>103</v>
      </c>
    </row>
    <row r="3" spans="1:10" ht="30" x14ac:dyDescent="0.25">
      <c r="A3" s="3" t="s">
        <v>1</v>
      </c>
      <c r="B3" s="7" t="s">
        <v>2</v>
      </c>
      <c r="C3" s="17">
        <f>C4+C5+C6+C7+C8+C9+C10</f>
        <v>275967</v>
      </c>
      <c r="D3" s="17">
        <f>D4+D5+D6+D7+D8+D9+D10</f>
        <v>51719.100000000006</v>
      </c>
      <c r="E3" s="13">
        <f t="shared" ref="E3:E52" si="0">D3/C3%</f>
        <v>18.741045124960596</v>
      </c>
    </row>
    <row r="4" spans="1:10" ht="62" outlineLevel="1" x14ac:dyDescent="0.25">
      <c r="A4" s="8" t="s">
        <v>3</v>
      </c>
      <c r="B4" s="9" t="s">
        <v>4</v>
      </c>
      <c r="C4" s="18">
        <v>2707.3</v>
      </c>
      <c r="D4" s="18">
        <v>695.2</v>
      </c>
      <c r="E4" s="12">
        <f t="shared" si="0"/>
        <v>25.678720496435563</v>
      </c>
    </row>
    <row r="5" spans="1:10" ht="92.25" customHeight="1" outlineLevel="1" x14ac:dyDescent="0.25">
      <c r="A5" s="8" t="s">
        <v>5</v>
      </c>
      <c r="B5" s="9" t="s">
        <v>6</v>
      </c>
      <c r="C5" s="18">
        <v>11039.2</v>
      </c>
      <c r="D5" s="18">
        <v>2055.1</v>
      </c>
      <c r="E5" s="12">
        <f t="shared" si="0"/>
        <v>18.61638524530763</v>
      </c>
    </row>
    <row r="6" spans="1:10" ht="123" customHeight="1" outlineLevel="1" x14ac:dyDescent="0.25">
      <c r="A6" s="8" t="s">
        <v>7</v>
      </c>
      <c r="B6" s="9" t="s">
        <v>8</v>
      </c>
      <c r="C6" s="18">
        <v>161299.29999999999</v>
      </c>
      <c r="D6" s="18">
        <v>26243.9</v>
      </c>
      <c r="E6" s="12">
        <f t="shared" si="0"/>
        <v>16.27031239441213</v>
      </c>
    </row>
    <row r="7" spans="1:10" ht="15.5" outlineLevel="1" x14ac:dyDescent="0.25">
      <c r="A7" s="8" t="s">
        <v>9</v>
      </c>
      <c r="B7" s="9" t="s">
        <v>10</v>
      </c>
      <c r="C7" s="18">
        <v>4.9000000000000004</v>
      </c>
      <c r="D7" s="18">
        <v>0</v>
      </c>
      <c r="E7" s="12">
        <f t="shared" si="0"/>
        <v>0</v>
      </c>
    </row>
    <row r="8" spans="1:10" ht="78.75" customHeight="1" outlineLevel="1" x14ac:dyDescent="0.25">
      <c r="A8" s="8" t="s">
        <v>11</v>
      </c>
      <c r="B8" s="9" t="s">
        <v>12</v>
      </c>
      <c r="C8" s="18">
        <v>27801.599999999999</v>
      </c>
      <c r="D8" s="18">
        <v>5819.6</v>
      </c>
      <c r="E8" s="12">
        <f t="shared" si="0"/>
        <v>20.932608195211792</v>
      </c>
    </row>
    <row r="9" spans="1:10" ht="15.5" outlineLevel="1" x14ac:dyDescent="0.25">
      <c r="A9" s="8" t="s">
        <v>13</v>
      </c>
      <c r="B9" s="9" t="s">
        <v>14</v>
      </c>
      <c r="C9" s="18">
        <v>784.5</v>
      </c>
      <c r="D9" s="18">
        <v>0</v>
      </c>
      <c r="E9" s="12">
        <f t="shared" si="0"/>
        <v>0</v>
      </c>
    </row>
    <row r="10" spans="1:10" ht="29.25" customHeight="1" outlineLevel="1" x14ac:dyDescent="0.25">
      <c r="A10" s="8" t="s">
        <v>15</v>
      </c>
      <c r="B10" s="9" t="s">
        <v>16</v>
      </c>
      <c r="C10" s="18">
        <v>72330.2</v>
      </c>
      <c r="D10" s="18">
        <v>16905.3</v>
      </c>
      <c r="E10" s="12">
        <f t="shared" si="0"/>
        <v>23.372394933236738</v>
      </c>
    </row>
    <row r="11" spans="1:10" ht="30" x14ac:dyDescent="0.25">
      <c r="A11" s="3" t="s">
        <v>17</v>
      </c>
      <c r="B11" s="7" t="s">
        <v>18</v>
      </c>
      <c r="C11" s="17">
        <f>C12</f>
        <v>1549</v>
      </c>
      <c r="D11" s="17">
        <f>D12</f>
        <v>270.7</v>
      </c>
      <c r="E11" s="13">
        <f t="shared" si="0"/>
        <v>17.475790832795351</v>
      </c>
    </row>
    <row r="12" spans="1:10" ht="29.25" customHeight="1" outlineLevel="1" x14ac:dyDescent="0.25">
      <c r="A12" s="8" t="s">
        <v>19</v>
      </c>
      <c r="B12" s="9" t="s">
        <v>20</v>
      </c>
      <c r="C12" s="18">
        <v>1549</v>
      </c>
      <c r="D12" s="18">
        <v>270.7</v>
      </c>
      <c r="E12" s="12">
        <f t="shared" si="0"/>
        <v>17.475790832795351</v>
      </c>
    </row>
    <row r="13" spans="1:10" ht="60" x14ac:dyDescent="0.25">
      <c r="A13" s="3" t="s">
        <v>21</v>
      </c>
      <c r="B13" s="7" t="s">
        <v>22</v>
      </c>
      <c r="C13" s="17">
        <f>C14+C15+C16</f>
        <v>33972.9</v>
      </c>
      <c r="D13" s="17">
        <f>D14+D15+D16</f>
        <v>4395.6000000000004</v>
      </c>
      <c r="E13" s="13">
        <f t="shared" si="0"/>
        <v>12.938548078026898</v>
      </c>
    </row>
    <row r="14" spans="1:10" ht="15.5" outlineLevel="1" x14ac:dyDescent="0.25">
      <c r="A14" s="8" t="s">
        <v>23</v>
      </c>
      <c r="B14" s="9" t="s">
        <v>24</v>
      </c>
      <c r="C14" s="18">
        <v>8935.4</v>
      </c>
      <c r="D14" s="18">
        <v>1601.1</v>
      </c>
      <c r="E14" s="12">
        <f t="shared" si="0"/>
        <v>17.918615842603575</v>
      </c>
    </row>
    <row r="15" spans="1:10" ht="77.5" outlineLevel="1" x14ac:dyDescent="0.25">
      <c r="A15" s="8" t="s">
        <v>25</v>
      </c>
      <c r="B15" s="9" t="s">
        <v>26</v>
      </c>
      <c r="C15" s="18">
        <v>12845.5</v>
      </c>
      <c r="D15" s="18">
        <v>2531.4</v>
      </c>
      <c r="E15" s="12">
        <f t="shared" si="0"/>
        <v>19.706512008096219</v>
      </c>
    </row>
    <row r="16" spans="1:10" ht="59.25" customHeight="1" outlineLevel="1" x14ac:dyDescent="0.25">
      <c r="A16" s="8" t="s">
        <v>27</v>
      </c>
      <c r="B16" s="9" t="s">
        <v>28</v>
      </c>
      <c r="C16" s="18">
        <v>12192</v>
      </c>
      <c r="D16" s="18">
        <v>263.10000000000002</v>
      </c>
      <c r="E16" s="12">
        <f t="shared" si="0"/>
        <v>2.1579724409448819</v>
      </c>
    </row>
    <row r="17" spans="1:5" ht="30" x14ac:dyDescent="0.25">
      <c r="A17" s="3" t="s">
        <v>29</v>
      </c>
      <c r="B17" s="7" t="s">
        <v>30</v>
      </c>
      <c r="C17" s="17">
        <f>C18+C19+C20+C21+C22</f>
        <v>113504.09999999999</v>
      </c>
      <c r="D17" s="17">
        <f>D18+D19+D20+D21+D22</f>
        <v>18656.699999999997</v>
      </c>
      <c r="E17" s="13">
        <f t="shared" si="0"/>
        <v>16.437027384913847</v>
      </c>
    </row>
    <row r="18" spans="1:5" ht="28.5" customHeight="1" outlineLevel="1" x14ac:dyDescent="0.25">
      <c r="A18" s="8" t="s">
        <v>31</v>
      </c>
      <c r="B18" s="9" t="s">
        <v>32</v>
      </c>
      <c r="C18" s="18">
        <v>600</v>
      </c>
      <c r="D18" s="18">
        <v>14.2</v>
      </c>
      <c r="E18" s="12">
        <f t="shared" si="0"/>
        <v>2.3666666666666667</v>
      </c>
    </row>
    <row r="19" spans="1:5" ht="30" customHeight="1" outlineLevel="1" x14ac:dyDescent="0.25">
      <c r="A19" s="8" t="s">
        <v>33</v>
      </c>
      <c r="B19" s="9" t="s">
        <v>34</v>
      </c>
      <c r="C19" s="18">
        <v>15985.2</v>
      </c>
      <c r="D19" s="18">
        <v>5398</v>
      </c>
      <c r="E19" s="12">
        <f t="shared" si="0"/>
        <v>33.76873608087481</v>
      </c>
    </row>
    <row r="20" spans="1:5" ht="30" customHeight="1" outlineLevel="1" x14ac:dyDescent="0.25">
      <c r="A20" s="8" t="s">
        <v>35</v>
      </c>
      <c r="B20" s="9" t="s">
        <v>36</v>
      </c>
      <c r="C20" s="18">
        <v>87271.3</v>
      </c>
      <c r="D20" s="18">
        <v>12388.8</v>
      </c>
      <c r="E20" s="12">
        <f t="shared" si="0"/>
        <v>14.195732159369687</v>
      </c>
    </row>
    <row r="21" spans="1:5" ht="15.5" outlineLevel="1" x14ac:dyDescent="0.25">
      <c r="A21" s="8" t="s">
        <v>37</v>
      </c>
      <c r="B21" s="9" t="s">
        <v>38</v>
      </c>
      <c r="C21" s="18">
        <v>1212.7</v>
      </c>
      <c r="D21" s="18">
        <v>189.1</v>
      </c>
      <c r="E21" s="12">
        <f t="shared" si="0"/>
        <v>15.593304197245814</v>
      </c>
    </row>
    <row r="22" spans="1:5" ht="31" outlineLevel="1" x14ac:dyDescent="0.25">
      <c r="A22" s="8" t="s">
        <v>39</v>
      </c>
      <c r="B22" s="9" t="s">
        <v>40</v>
      </c>
      <c r="C22" s="18">
        <v>8434.9</v>
      </c>
      <c r="D22" s="18">
        <v>666.6</v>
      </c>
      <c r="E22" s="12">
        <f t="shared" si="0"/>
        <v>7.902879702189713</v>
      </c>
    </row>
    <row r="23" spans="1:5" ht="45" x14ac:dyDescent="0.25">
      <c r="A23" s="3" t="s">
        <v>41</v>
      </c>
      <c r="B23" s="7" t="s">
        <v>42</v>
      </c>
      <c r="C23" s="17">
        <f>C24+C25+C26+C27</f>
        <v>341697.39999999997</v>
      </c>
      <c r="D23" s="17">
        <f>D24+D25+D26+D27</f>
        <v>32674.800000000003</v>
      </c>
      <c r="E23" s="13">
        <f t="shared" si="0"/>
        <v>9.5624959393896489</v>
      </c>
    </row>
    <row r="24" spans="1:5" ht="15.5" outlineLevel="1" x14ac:dyDescent="0.25">
      <c r="A24" s="8" t="s">
        <v>43</v>
      </c>
      <c r="B24" s="9" t="s">
        <v>44</v>
      </c>
      <c r="C24" s="18">
        <v>72584.899999999994</v>
      </c>
      <c r="D24" s="18">
        <v>13364.2</v>
      </c>
      <c r="E24" s="12">
        <f t="shared" si="0"/>
        <v>18.411818436065907</v>
      </c>
    </row>
    <row r="25" spans="1:5" ht="15.5" outlineLevel="1" x14ac:dyDescent="0.25">
      <c r="A25" s="8" t="s">
        <v>45</v>
      </c>
      <c r="B25" s="9" t="s">
        <v>46</v>
      </c>
      <c r="C25" s="18">
        <v>111903.3</v>
      </c>
      <c r="D25" s="18">
        <v>521.6</v>
      </c>
      <c r="E25" s="12">
        <f t="shared" si="0"/>
        <v>0.46611672756746225</v>
      </c>
    </row>
    <row r="26" spans="1:5" ht="15.5" outlineLevel="1" x14ac:dyDescent="0.25">
      <c r="A26" s="8" t="s">
        <v>47</v>
      </c>
      <c r="B26" s="9" t="s">
        <v>48</v>
      </c>
      <c r="C26" s="18">
        <v>134981.4</v>
      </c>
      <c r="D26" s="18">
        <v>15388.1</v>
      </c>
      <c r="E26" s="12">
        <f t="shared" si="0"/>
        <v>11.400163281755859</v>
      </c>
    </row>
    <row r="27" spans="1:5" ht="46.5" outlineLevel="1" x14ac:dyDescent="0.25">
      <c r="A27" s="8" t="s">
        <v>49</v>
      </c>
      <c r="B27" s="9" t="s">
        <v>50</v>
      </c>
      <c r="C27" s="18">
        <v>22227.8</v>
      </c>
      <c r="D27" s="18">
        <v>3400.9</v>
      </c>
      <c r="E27" s="12">
        <f t="shared" si="0"/>
        <v>15.300209647378509</v>
      </c>
    </row>
    <row r="28" spans="1:5" ht="30" x14ac:dyDescent="0.25">
      <c r="A28" s="3" t="s">
        <v>51</v>
      </c>
      <c r="B28" s="7" t="s">
        <v>52</v>
      </c>
      <c r="C28" s="17">
        <f>C29+C30</f>
        <v>32657.5</v>
      </c>
      <c r="D28" s="17">
        <f>D29+D30</f>
        <v>745.7</v>
      </c>
      <c r="E28" s="13">
        <f t="shared" si="0"/>
        <v>2.2833958508765217</v>
      </c>
    </row>
    <row r="29" spans="1:5" ht="31" outlineLevel="1" x14ac:dyDescent="0.25">
      <c r="A29" s="8" t="s">
        <v>53</v>
      </c>
      <c r="B29" s="9" t="s">
        <v>54</v>
      </c>
      <c r="C29" s="18">
        <v>29674.9</v>
      </c>
      <c r="D29" s="18">
        <v>0</v>
      </c>
      <c r="E29" s="12">
        <f t="shared" si="0"/>
        <v>0</v>
      </c>
    </row>
    <row r="30" spans="1:5" ht="31" outlineLevel="1" x14ac:dyDescent="0.25">
      <c r="A30" s="8" t="s">
        <v>55</v>
      </c>
      <c r="B30" s="9" t="s">
        <v>56</v>
      </c>
      <c r="C30" s="18">
        <v>2982.6</v>
      </c>
      <c r="D30" s="18">
        <v>745.7</v>
      </c>
      <c r="E30" s="12">
        <f t="shared" si="0"/>
        <v>25.001676389727084</v>
      </c>
    </row>
    <row r="31" spans="1:5" ht="15" x14ac:dyDescent="0.25">
      <c r="A31" s="3" t="s">
        <v>57</v>
      </c>
      <c r="B31" s="7" t="s">
        <v>58</v>
      </c>
      <c r="C31" s="17">
        <f>C32+C33+C34+C35+C36</f>
        <v>1583487.4</v>
      </c>
      <c r="D31" s="17">
        <f>D32+D33+D34+D35+D36</f>
        <v>379587.4</v>
      </c>
      <c r="E31" s="13">
        <f t="shared" si="0"/>
        <v>23.971608488959244</v>
      </c>
    </row>
    <row r="32" spans="1:5" ht="15.5" outlineLevel="1" x14ac:dyDescent="0.25">
      <c r="A32" s="8" t="s">
        <v>59</v>
      </c>
      <c r="B32" s="9" t="s">
        <v>60</v>
      </c>
      <c r="C32" s="18">
        <v>481907.3</v>
      </c>
      <c r="D32" s="18">
        <v>124192.8</v>
      </c>
      <c r="E32" s="12">
        <f t="shared" si="0"/>
        <v>25.771097470405614</v>
      </c>
    </row>
    <row r="33" spans="1:5" ht="15.5" outlineLevel="1" x14ac:dyDescent="0.25">
      <c r="A33" s="8" t="s">
        <v>61</v>
      </c>
      <c r="B33" s="9" t="s">
        <v>62</v>
      </c>
      <c r="C33" s="18">
        <v>890531.8</v>
      </c>
      <c r="D33" s="18">
        <v>206568.5</v>
      </c>
      <c r="E33" s="12">
        <f t="shared" si="0"/>
        <v>23.196083508752857</v>
      </c>
    </row>
    <row r="34" spans="1:5" ht="31" outlineLevel="1" x14ac:dyDescent="0.25">
      <c r="A34" s="8" t="s">
        <v>63</v>
      </c>
      <c r="B34" s="9" t="s">
        <v>64</v>
      </c>
      <c r="C34" s="18">
        <v>179402.9</v>
      </c>
      <c r="D34" s="18">
        <v>42970.400000000001</v>
      </c>
      <c r="E34" s="12">
        <f t="shared" si="0"/>
        <v>23.951898213462549</v>
      </c>
    </row>
    <row r="35" spans="1:5" ht="15.5" outlineLevel="1" x14ac:dyDescent="0.25">
      <c r="A35" s="8" t="s">
        <v>65</v>
      </c>
      <c r="B35" s="9" t="s">
        <v>66</v>
      </c>
      <c r="C35" s="18">
        <v>200</v>
      </c>
      <c r="D35" s="18">
        <v>93.3</v>
      </c>
      <c r="E35" s="12">
        <f t="shared" si="0"/>
        <v>46.65</v>
      </c>
    </row>
    <row r="36" spans="1:5" ht="31" outlineLevel="1" x14ac:dyDescent="0.25">
      <c r="A36" s="8" t="s">
        <v>67</v>
      </c>
      <c r="B36" s="9" t="s">
        <v>68</v>
      </c>
      <c r="C36" s="18">
        <v>31445.4</v>
      </c>
      <c r="D36" s="18">
        <v>5762.4</v>
      </c>
      <c r="E36" s="12">
        <f t="shared" si="0"/>
        <v>18.325096834513154</v>
      </c>
    </row>
    <row r="37" spans="1:5" ht="30" x14ac:dyDescent="0.25">
      <c r="A37" s="3" t="s">
        <v>69</v>
      </c>
      <c r="B37" s="7" t="s">
        <v>70</v>
      </c>
      <c r="C37" s="17">
        <f>C38+C39</f>
        <v>347869.8</v>
      </c>
      <c r="D37" s="17">
        <f>D38+D39</f>
        <v>52290</v>
      </c>
      <c r="E37" s="13">
        <f t="shared" si="0"/>
        <v>15.031485918007254</v>
      </c>
    </row>
    <row r="38" spans="1:5" ht="15.5" outlineLevel="1" x14ac:dyDescent="0.25">
      <c r="A38" s="8" t="s">
        <v>71</v>
      </c>
      <c r="B38" s="9" t="s">
        <v>72</v>
      </c>
      <c r="C38" s="18">
        <v>344317</v>
      </c>
      <c r="D38" s="18">
        <v>51593.3</v>
      </c>
      <c r="E38" s="12">
        <f t="shared" si="0"/>
        <v>14.984244170343027</v>
      </c>
    </row>
    <row r="39" spans="1:5" ht="31" outlineLevel="1" x14ac:dyDescent="0.25">
      <c r="A39" s="8" t="s">
        <v>73</v>
      </c>
      <c r="B39" s="9" t="s">
        <v>74</v>
      </c>
      <c r="C39" s="18">
        <v>3552.8</v>
      </c>
      <c r="D39" s="18">
        <v>696.7</v>
      </c>
      <c r="E39" s="12">
        <f t="shared" si="0"/>
        <v>19.609885160999777</v>
      </c>
    </row>
    <row r="40" spans="1:5" ht="16.5" customHeight="1" x14ac:dyDescent="0.25">
      <c r="A40" s="3" t="s">
        <v>75</v>
      </c>
      <c r="B40" s="7" t="s">
        <v>76</v>
      </c>
      <c r="C40" s="17">
        <f>C41+C42+C43+C44</f>
        <v>77713.5</v>
      </c>
      <c r="D40" s="17">
        <f>D41+D42+D43+D44</f>
        <v>8439.0999999999985</v>
      </c>
      <c r="E40" s="13">
        <f t="shared" si="0"/>
        <v>10.859245819580895</v>
      </c>
    </row>
    <row r="41" spans="1:5" ht="15.5" outlineLevel="1" x14ac:dyDescent="0.25">
      <c r="A41" s="8" t="s">
        <v>77</v>
      </c>
      <c r="B41" s="9" t="s">
        <v>78</v>
      </c>
      <c r="C41" s="18">
        <v>9641.2000000000007</v>
      </c>
      <c r="D41" s="18">
        <v>2409.1999999999998</v>
      </c>
      <c r="E41" s="12">
        <f t="shared" si="0"/>
        <v>24.988590631871549</v>
      </c>
    </row>
    <row r="42" spans="1:5" ht="31" outlineLevel="1" x14ac:dyDescent="0.25">
      <c r="A42" s="8" t="s">
        <v>79</v>
      </c>
      <c r="B42" s="9" t="s">
        <v>80</v>
      </c>
      <c r="C42" s="18">
        <v>638.4</v>
      </c>
      <c r="D42" s="18">
        <v>200.5</v>
      </c>
      <c r="E42" s="12">
        <f t="shared" si="0"/>
        <v>31.406641604010026</v>
      </c>
    </row>
    <row r="43" spans="1:5" ht="15.5" outlineLevel="1" x14ac:dyDescent="0.25">
      <c r="A43" s="8" t="s">
        <v>81</v>
      </c>
      <c r="B43" s="9" t="s">
        <v>82</v>
      </c>
      <c r="C43" s="18">
        <v>66943.899999999994</v>
      </c>
      <c r="D43" s="18">
        <v>5768.6</v>
      </c>
      <c r="E43" s="12">
        <f t="shared" si="0"/>
        <v>8.6170659313245874</v>
      </c>
    </row>
    <row r="44" spans="1:5" ht="31" outlineLevel="1" x14ac:dyDescent="0.25">
      <c r="A44" s="8" t="s">
        <v>83</v>
      </c>
      <c r="B44" s="9" t="s">
        <v>84</v>
      </c>
      <c r="C44" s="18">
        <v>490</v>
      </c>
      <c r="D44" s="18">
        <v>60.8</v>
      </c>
      <c r="E44" s="12">
        <f t="shared" si="0"/>
        <v>12.40816326530612</v>
      </c>
    </row>
    <row r="45" spans="1:5" ht="30" x14ac:dyDescent="0.25">
      <c r="A45" s="3" t="s">
        <v>85</v>
      </c>
      <c r="B45" s="7" t="s">
        <v>86</v>
      </c>
      <c r="C45" s="17">
        <f>C46+C47</f>
        <v>67377.2</v>
      </c>
      <c r="D45" s="17">
        <f>D46+D47</f>
        <v>16116</v>
      </c>
      <c r="E45" s="13">
        <f t="shared" si="0"/>
        <v>23.91907054611946</v>
      </c>
    </row>
    <row r="46" spans="1:5" ht="15.5" outlineLevel="1" x14ac:dyDescent="0.25">
      <c r="A46" s="8" t="s">
        <v>87</v>
      </c>
      <c r="B46" s="9" t="s">
        <v>88</v>
      </c>
      <c r="C46" s="18">
        <v>67167.199999999997</v>
      </c>
      <c r="D46" s="18">
        <v>15906</v>
      </c>
      <c r="E46" s="12">
        <f t="shared" si="0"/>
        <v>23.681201538846341</v>
      </c>
    </row>
    <row r="47" spans="1:5" ht="31" outlineLevel="1" x14ac:dyDescent="0.25">
      <c r="A47" s="8" t="s">
        <v>89</v>
      </c>
      <c r="B47" s="9" t="s">
        <v>90</v>
      </c>
      <c r="C47" s="18">
        <v>210</v>
      </c>
      <c r="D47" s="18">
        <v>210</v>
      </c>
      <c r="E47" s="12">
        <f t="shared" si="0"/>
        <v>100</v>
      </c>
    </row>
    <row r="48" spans="1:5" ht="30" x14ac:dyDescent="0.25">
      <c r="A48" s="3" t="s">
        <v>91</v>
      </c>
      <c r="B48" s="7" t="s">
        <v>92</v>
      </c>
      <c r="C48" s="17">
        <f>C49</f>
        <v>7338.1</v>
      </c>
      <c r="D48" s="17">
        <f>D49</f>
        <v>1984.5</v>
      </c>
      <c r="E48" s="13">
        <f t="shared" si="0"/>
        <v>27.043785175999236</v>
      </c>
    </row>
    <row r="49" spans="1:5" ht="31" outlineLevel="1" x14ac:dyDescent="0.25">
      <c r="A49" s="8" t="s">
        <v>93</v>
      </c>
      <c r="B49" s="9" t="s">
        <v>94</v>
      </c>
      <c r="C49" s="18">
        <v>7338.1</v>
      </c>
      <c r="D49" s="18">
        <v>1984.5</v>
      </c>
      <c r="E49" s="12">
        <f t="shared" si="0"/>
        <v>27.043785175999236</v>
      </c>
    </row>
    <row r="50" spans="1:5" ht="60" x14ac:dyDescent="0.25">
      <c r="A50" s="3" t="s">
        <v>95</v>
      </c>
      <c r="B50" s="7" t="s">
        <v>96</v>
      </c>
      <c r="C50" s="17">
        <f>C51</f>
        <v>8500</v>
      </c>
      <c r="D50" s="17">
        <f>D51</f>
        <v>2983.1</v>
      </c>
      <c r="E50" s="13">
        <f t="shared" si="0"/>
        <v>35.095294117647057</v>
      </c>
    </row>
    <row r="51" spans="1:5" ht="62" outlineLevel="1" x14ac:dyDescent="0.25">
      <c r="A51" s="8" t="s">
        <v>97</v>
      </c>
      <c r="B51" s="9" t="s">
        <v>98</v>
      </c>
      <c r="C51" s="18">
        <v>8500</v>
      </c>
      <c r="D51" s="18">
        <v>2983.1</v>
      </c>
      <c r="E51" s="12">
        <f t="shared" si="0"/>
        <v>35.095294117647057</v>
      </c>
    </row>
    <row r="52" spans="1:5" ht="12.75" customHeight="1" x14ac:dyDescent="0.3">
      <c r="A52" s="10" t="s">
        <v>0</v>
      </c>
      <c r="B52" s="11"/>
      <c r="C52" s="19">
        <f>C3+C11+C13+C17+C23+C28+C31+C37+C40+C45+C48+C50</f>
        <v>2891633.9</v>
      </c>
      <c r="D52" s="19">
        <f>D3+D11+D13+D17+D23+D28+D31+D37+D40+D45+D48+D50</f>
        <v>569862.69999999995</v>
      </c>
      <c r="E52" s="13">
        <f t="shared" si="0"/>
        <v>19.707290746591397</v>
      </c>
    </row>
    <row r="53" spans="1:5" ht="12.75" customHeight="1" x14ac:dyDescent="0.35">
      <c r="A53" s="6"/>
      <c r="B53" s="6"/>
      <c r="C53" s="6"/>
      <c r="D53" s="6"/>
      <c r="E53" s="6"/>
    </row>
    <row r="54" spans="1:5" ht="12.75" customHeight="1" x14ac:dyDescent="0.35">
      <c r="A54" s="6"/>
      <c r="B54" s="6"/>
      <c r="C54" s="6"/>
      <c r="D54" s="6"/>
      <c r="E54" s="6"/>
    </row>
    <row r="55" spans="1:5" ht="12.75" customHeight="1" x14ac:dyDescent="0.35">
      <c r="A55" s="6" t="s">
        <v>104</v>
      </c>
      <c r="B55" s="6"/>
      <c r="C55" s="6"/>
      <c r="D55" s="6"/>
      <c r="E55" s="6"/>
    </row>
    <row r="56" spans="1:5" ht="12.75" customHeight="1" x14ac:dyDescent="0.35">
      <c r="A56" s="6" t="s">
        <v>105</v>
      </c>
      <c r="B56" s="6"/>
      <c r="C56" s="6"/>
      <c r="D56" s="6"/>
      <c r="E56" s="6"/>
    </row>
    <row r="57" spans="1:5" ht="12.75" customHeight="1" x14ac:dyDescent="0.35">
      <c r="A57" s="6"/>
      <c r="B57" s="6"/>
      <c r="C57" s="6"/>
      <c r="D57" s="6"/>
      <c r="E57" s="6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rep:2.55.0.189</dc:description>
  <cp:lastModifiedBy>Марина Голубева</cp:lastModifiedBy>
  <cp:lastPrinted>2023-04-10T05:27:22Z</cp:lastPrinted>
  <dcterms:created xsi:type="dcterms:W3CDTF">2023-04-10T05:21:43Z</dcterms:created>
  <dcterms:modified xsi:type="dcterms:W3CDTF">2023-04-17T06:47:46Z</dcterms:modified>
</cp:coreProperties>
</file>