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795"/>
  </bookViews>
  <sheets>
    <sheet name="на 01.03.2023" sheetId="1" r:id="rId1"/>
  </sheets>
  <definedNames>
    <definedName name="APPT" localSheetId="0">'на 01.03.2023'!$A$13</definedName>
    <definedName name="FIO" localSheetId="0">'на 01.03.2023'!$E$13</definedName>
    <definedName name="LAST_CELL" localSheetId="0">'на 01.03.2023'!#REF!</definedName>
    <definedName name="SIGN" localSheetId="0">'на 01.03.2023'!$A$13:$F$14</definedName>
    <definedName name="_xlnm.Print_Titles" localSheetId="0">'на 01.03.2023'!$2:$3</definedName>
  </definedNames>
  <calcPr calcId="125725" fullPrecision="0"/>
</workbook>
</file>

<file path=xl/calcChain.xml><?xml version="1.0" encoding="utf-8"?>
<calcChain xmlns="http://schemas.openxmlformats.org/spreadsheetml/2006/main">
  <c r="D24" i="1"/>
  <c r="C24"/>
  <c r="E4"/>
  <c r="E17"/>
  <c r="F17"/>
  <c r="E18"/>
  <c r="F18"/>
  <c r="E19"/>
  <c r="F19"/>
  <c r="E20"/>
  <c r="F20"/>
  <c r="E21"/>
  <c r="F21"/>
  <c r="E22"/>
  <c r="F22"/>
  <c r="F6"/>
  <c r="F7"/>
  <c r="F8"/>
  <c r="F9"/>
  <c r="F10"/>
  <c r="F11"/>
  <c r="F12"/>
  <c r="F13"/>
  <c r="F14"/>
  <c r="F15"/>
  <c r="F16"/>
  <c r="F23"/>
  <c r="F25"/>
  <c r="F5"/>
  <c r="F4"/>
  <c r="E25"/>
  <c r="E5"/>
  <c r="E6"/>
  <c r="E7"/>
  <c r="E8"/>
  <c r="E9"/>
  <c r="E10"/>
  <c r="E11"/>
  <c r="E12"/>
  <c r="E13"/>
  <c r="E14"/>
  <c r="E15"/>
  <c r="E16"/>
  <c r="E23"/>
  <c r="C26" l="1"/>
  <c r="F24" l="1"/>
  <c r="D26"/>
  <c r="E24"/>
  <c r="F26" l="1"/>
  <c r="E26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<sst xmlns="http://schemas.openxmlformats.org/spreadsheetml/2006/main" count="57" uniqueCount="51">
  <si>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</si>
  <si>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</si>
  <si>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</si>
  <si>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</si>
  <si>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</si>
  <si>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</si>
  <si>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</si>
  <si>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</si>
  <si>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</si>
  <si>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</si>
  <si>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</si>
  <si>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</si>
  <si>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</si>
  <si>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</si>
  <si>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</si>
  <si>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</si>
  <si>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</si>
  <si>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</si>
  <si>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</si>
  <si>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</si>
  <si>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</si>
  <si>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</si>
  <si>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</si>
  <si>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</si>
  <si>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</si>
  <si>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</si>
  <si>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</si>
  <si>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</si>
  <si>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</si>
  <si>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</si>
  <si>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</si>
  <si>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</si>
  <si>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</si>
  <si>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</si>
  <si>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</si>
  <si>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</si>
  <si>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</si>
  <si>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</si>
  <si>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</si>
  <si>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</si>
  <si>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Итого на реализацию муниципальных порграмм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</si>
  <si>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</si>
  <si>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</si>
  <si>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</si>
  <si>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</si>
  <si>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</si>
  <si>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</si>
  <si>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Откл. исполнения к уточ. плану на 2023 год, %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</si>
  <si>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</si>
  <si>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Информация о финансировании муниципальных программ Балахнинского муниципального округа Нижегородской области по состоянию на 01.03.2023 года</t>
  </si>
  <si>
    <t>Исполнено на 01.03.2023 года (тыс.рублей)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</si>
</sst>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F26"/>
  <sheetViews>
    <sheetView showGridLines="0" tabSelected="1" workbookViewId="0">
      <selection activeCell="D18" sqref="D18"/>
    </sheetView>
  </sheetViews>
  <sheetFormatPr defaultColWidth="9.140625" defaultRowHeight="12.75" customHeight="1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>
      <c r="A1" s="10" t="s">
        <v>49</v>
      </c>
      <c r="B1" s="10"/>
      <c r="C1" s="10"/>
      <c r="D1" s="10"/>
      <c r="E1" s="10"/>
      <c r="F1" s="10"/>
    </row>
    <row r="2" spans="1:6" ht="96" customHeight="1">
      <c r="A2" s="3" t="s">
        <v>0</v>
      </c>
      <c r="B2" s="3" t="s">
        <v>38</v>
      </c>
      <c r="C2" s="3" t="s">
        <v>45</v>
      </c>
      <c r="D2" s="3" t="s">
        <v>50</v>
      </c>
      <c r="E2" s="3" t="s">
        <v>46</v>
      </c>
      <c r="F2" s="3" t="s">
        <v>47</v>
      </c>
    </row>
    <row r="3" spans="1:6" ht="21" customHeight="1">
      <c r="A3" s="3" t="s">
        <v>1</v>
      </c>
      <c r="B3" s="3" t="s">
        <v>3</v>
      </c>
      <c r="C3" s="3" t="s">
        <v>5</v>
      </c>
      <c r="D3" s="3" t="s">
        <v>7</v>
      </c>
      <c r="E3" s="3" t="s">
        <v>9</v>
      </c>
      <c r="F3" s="3" t="s">
        <v>11</v>
      </c>
    </row>
    <row r="4" spans="1:6" ht="75">
      <c r="A4" s="3" t="s">
        <v>1</v>
      </c>
      <c r="B4" s="2" t="s">
        <v>2</v>
      </c>
      <c r="C4" s="5">
        <v>1434699.6</v>
      </c>
      <c r="D4" s="5">
        <v>247294.3</v>
      </c>
      <c r="E4" s="5">
        <f>D4-C4</f>
        <v>-1187405.3</v>
      </c>
      <c r="F4" s="5">
        <f>D4/C4%</f>
        <v>17.2</v>
      </c>
    </row>
    <row r="5" spans="1:6" ht="75">
      <c r="A5" s="3" t="s">
        <v>3</v>
      </c>
      <c r="B5" s="2" t="s">
        <v>4</v>
      </c>
      <c r="C5" s="5">
        <v>321978.8</v>
      </c>
      <c r="D5" s="5">
        <v>48044</v>
      </c>
      <c r="E5" s="5">
        <f t="shared" ref="E5:E24" si="0">D5-C5</f>
        <v>-273934.8</v>
      </c>
      <c r="F5" s="5">
        <f>D5/C5%</f>
        <v>14.9</v>
      </c>
    </row>
    <row r="6" spans="1:6" ht="90">
      <c r="A6" s="3" t="s">
        <v>5</v>
      </c>
      <c r="B6" s="2" t="s">
        <v>6</v>
      </c>
      <c r="C6" s="5">
        <v>70051.399999999994</v>
      </c>
      <c r="D6" s="5">
        <v>11624</v>
      </c>
      <c r="E6" s="5">
        <f t="shared" si="0"/>
        <v>-58427.4</v>
      </c>
      <c r="F6" s="5">
        <f t="shared" ref="F6:F26" si="1">D6/C6%</f>
        <v>16.600000000000001</v>
      </c>
    </row>
    <row r="7" spans="1:6" ht="75">
      <c r="A7" s="3" t="s">
        <v>7</v>
      </c>
      <c r="B7" s="2" t="s">
        <v>8</v>
      </c>
      <c r="C7" s="5">
        <v>50</v>
      </c>
      <c r="D7" s="5">
        <v>0</v>
      </c>
      <c r="E7" s="5">
        <f t="shared" si="0"/>
        <v>-50</v>
      </c>
      <c r="F7" s="5">
        <f t="shared" si="1"/>
        <v>0</v>
      </c>
    </row>
    <row r="8" spans="1:6" ht="90">
      <c r="A8" s="3" t="s">
        <v>9</v>
      </c>
      <c r="B8" s="2" t="s">
        <v>10</v>
      </c>
      <c r="C8" s="5">
        <v>930.7</v>
      </c>
      <c r="D8" s="5">
        <v>0</v>
      </c>
      <c r="E8" s="5">
        <f t="shared" si="0"/>
        <v>-930.7</v>
      </c>
      <c r="F8" s="5">
        <f t="shared" si="1"/>
        <v>0</v>
      </c>
    </row>
    <row r="9" spans="1:6" ht="75">
      <c r="A9" s="3" t="s">
        <v>11</v>
      </c>
      <c r="B9" s="2" t="s">
        <v>12</v>
      </c>
      <c r="C9" s="5">
        <v>10408</v>
      </c>
      <c r="D9" s="5">
        <v>0</v>
      </c>
      <c r="E9" s="5">
        <f t="shared" si="0"/>
        <v>-10408</v>
      </c>
      <c r="F9" s="5">
        <f t="shared" si="1"/>
        <v>0</v>
      </c>
    </row>
    <row r="10" spans="1:6" ht="90">
      <c r="A10" s="3" t="s">
        <v>13</v>
      </c>
      <c r="B10" s="2" t="s">
        <v>14</v>
      </c>
      <c r="C10" s="5">
        <v>7930</v>
      </c>
      <c r="D10" s="5">
        <v>462.7</v>
      </c>
      <c r="E10" s="5">
        <f t="shared" si="0"/>
        <v>-7467.3</v>
      </c>
      <c r="F10" s="5">
        <f t="shared" si="1"/>
        <v>5.8</v>
      </c>
    </row>
    <row r="11" spans="1:6" ht="105">
      <c r="A11" s="3" t="s">
        <v>15</v>
      </c>
      <c r="B11" s="2" t="s">
        <v>41</v>
      </c>
      <c r="C11" s="5">
        <v>4650</v>
      </c>
      <c r="D11" s="5">
        <v>0</v>
      </c>
      <c r="E11" s="5">
        <f t="shared" si="0"/>
        <v>-4650</v>
      </c>
      <c r="F11" s="5">
        <f t="shared" si="1"/>
        <v>0</v>
      </c>
    </row>
    <row r="12" spans="1:6" ht="90">
      <c r="A12" s="3" t="s">
        <v>16</v>
      </c>
      <c r="B12" s="2" t="s">
        <v>17</v>
      </c>
      <c r="C12" s="5">
        <v>3684.9</v>
      </c>
      <c r="D12" s="5">
        <v>425.4</v>
      </c>
      <c r="E12" s="5">
        <f t="shared" si="0"/>
        <v>-3259.5</v>
      </c>
      <c r="F12" s="5">
        <f t="shared" si="1"/>
        <v>11.5</v>
      </c>
    </row>
    <row r="13" spans="1:6" ht="90">
      <c r="A13" s="3" t="s">
        <v>18</v>
      </c>
      <c r="B13" s="2" t="s">
        <v>19</v>
      </c>
      <c r="C13" s="5">
        <v>66659</v>
      </c>
      <c r="D13" s="5">
        <v>9805.7999999999993</v>
      </c>
      <c r="E13" s="5">
        <f t="shared" si="0"/>
        <v>-56853.2</v>
      </c>
      <c r="F13" s="5">
        <f t="shared" si="1"/>
        <v>14.7</v>
      </c>
    </row>
    <row r="14" spans="1:6" ht="75">
      <c r="A14" s="3" t="s">
        <v>20</v>
      </c>
      <c r="B14" s="2" t="s">
        <v>21</v>
      </c>
      <c r="C14" s="5">
        <v>14446</v>
      </c>
      <c r="D14" s="5">
        <v>427.1</v>
      </c>
      <c r="E14" s="5">
        <f t="shared" si="0"/>
        <v>-14018.9</v>
      </c>
      <c r="F14" s="5">
        <f t="shared" si="1"/>
        <v>3</v>
      </c>
    </row>
    <row r="15" spans="1:6" ht="105">
      <c r="A15" s="3" t="s">
        <v>22</v>
      </c>
      <c r="B15" s="2" t="s">
        <v>23</v>
      </c>
      <c r="C15" s="5">
        <v>51104.1</v>
      </c>
      <c r="D15" s="5">
        <v>0</v>
      </c>
      <c r="E15" s="5">
        <f t="shared" si="0"/>
        <v>-51104.1</v>
      </c>
      <c r="F15" s="5">
        <f t="shared" si="1"/>
        <v>0</v>
      </c>
    </row>
    <row r="16" spans="1:6" ht="105">
      <c r="A16" s="3" t="s">
        <v>24</v>
      </c>
      <c r="B16" s="2" t="s">
        <v>42</v>
      </c>
      <c r="C16" s="5">
        <v>60121.4</v>
      </c>
      <c r="D16" s="5">
        <v>0</v>
      </c>
      <c r="E16" s="5">
        <f t="shared" si="0"/>
        <v>-60121.4</v>
      </c>
      <c r="F16" s="5">
        <f t="shared" si="1"/>
        <v>0</v>
      </c>
    </row>
    <row r="17" spans="1:6" ht="75">
      <c r="A17" s="3" t="s">
        <v>25</v>
      </c>
      <c r="B17" s="2" t="s">
        <v>43</v>
      </c>
      <c r="C17" s="5">
        <v>7338.1</v>
      </c>
      <c r="D17" s="5">
        <v>1243</v>
      </c>
      <c r="E17" s="5">
        <f t="shared" ref="E17:E22" si="2">D17-C17</f>
        <v>-6095.1</v>
      </c>
      <c r="F17" s="5">
        <f t="shared" ref="F17:F22" si="3">D17/C17%</f>
        <v>16.899999999999999</v>
      </c>
    </row>
    <row r="18" spans="1:6" ht="75">
      <c r="A18" s="3" t="s">
        <v>26</v>
      </c>
      <c r="B18" s="2" t="s">
        <v>27</v>
      </c>
      <c r="C18" s="5">
        <v>43201.3</v>
      </c>
      <c r="D18" s="5">
        <v>2470.3000000000002</v>
      </c>
      <c r="E18" s="5">
        <f t="shared" si="2"/>
        <v>-40731</v>
      </c>
      <c r="F18" s="5">
        <f t="shared" si="3"/>
        <v>5.7</v>
      </c>
    </row>
    <row r="19" spans="1:6" ht="90">
      <c r="A19" s="3" t="s">
        <v>28</v>
      </c>
      <c r="B19" s="2" t="s">
        <v>29</v>
      </c>
      <c r="C19" s="5">
        <v>2250</v>
      </c>
      <c r="D19" s="5">
        <v>0</v>
      </c>
      <c r="E19" s="5">
        <f t="shared" si="2"/>
        <v>-2250</v>
      </c>
      <c r="F19" s="5">
        <f t="shared" si="3"/>
        <v>0</v>
      </c>
    </row>
    <row r="20" spans="1:6" ht="90">
      <c r="A20" s="3" t="s">
        <v>30</v>
      </c>
      <c r="B20" s="2" t="s">
        <v>31</v>
      </c>
      <c r="C20" s="5">
        <v>73766.2</v>
      </c>
      <c r="D20" s="5">
        <v>4062.6</v>
      </c>
      <c r="E20" s="5">
        <f t="shared" si="2"/>
        <v>-69703.600000000006</v>
      </c>
      <c r="F20" s="5">
        <f t="shared" si="3"/>
        <v>5.5</v>
      </c>
    </row>
    <row r="21" spans="1:6" ht="105">
      <c r="A21" s="3" t="s">
        <v>32</v>
      </c>
      <c r="B21" s="2" t="s">
        <v>48</v>
      </c>
      <c r="C21" s="5">
        <v>53302.8</v>
      </c>
      <c r="D21" s="5">
        <v>0</v>
      </c>
      <c r="E21" s="5">
        <f t="shared" si="2"/>
        <v>-53302.8</v>
      </c>
      <c r="F21" s="5">
        <f t="shared" si="3"/>
        <v>0</v>
      </c>
    </row>
    <row r="22" spans="1:6" ht="135">
      <c r="A22" s="3" t="s">
        <v>33</v>
      </c>
      <c r="B22" s="2" t="s">
        <v>34</v>
      </c>
      <c r="C22" s="5">
        <v>3371.6</v>
      </c>
      <c r="D22" s="5">
        <v>170.3</v>
      </c>
      <c r="E22" s="5">
        <f t="shared" si="2"/>
        <v>-3201.3</v>
      </c>
      <c r="F22" s="5">
        <f t="shared" si="3"/>
        <v>5.0999999999999996</v>
      </c>
    </row>
    <row r="23" spans="1:6" ht="90">
      <c r="A23" s="3" t="s">
        <v>35</v>
      </c>
      <c r="B23" s="2" t="s">
        <v>36</v>
      </c>
      <c r="C23" s="5">
        <v>9243.7000000000007</v>
      </c>
      <c r="D23" s="5">
        <v>0</v>
      </c>
      <c r="E23" s="5">
        <f t="shared" si="0"/>
        <v>-9243.7000000000007</v>
      </c>
      <c r="F23" s="5">
        <f t="shared" si="1"/>
        <v>0</v>
      </c>
    </row>
    <row r="24" spans="1:6" s="4" customFormat="1" ht="34.5" customHeight="1">
      <c r="A24" s="11" t="s">
        <v>40</v>
      </c>
      <c r="B24" s="11"/>
      <c r="C24" s="6">
        <f>SUM(C4:C23)</f>
        <v>2239187.6</v>
      </c>
      <c r="D24" s="6">
        <f>SUM(D4:D23)</f>
        <v>326029.5</v>
      </c>
      <c r="E24" s="6">
        <f t="shared" si="0"/>
        <v>-1913158.1</v>
      </c>
      <c r="F24" s="6">
        <f t="shared" si="1"/>
        <v>14.6</v>
      </c>
    </row>
    <row r="25" spans="1:6" ht="15">
      <c r="A25" s="3" t="s">
        <v>44</v>
      </c>
      <c r="B25" s="2" t="s">
        <v>37</v>
      </c>
      <c r="C25" s="5">
        <v>391417.4</v>
      </c>
      <c r="D25" s="5">
        <v>38511.599999999999</v>
      </c>
      <c r="E25" s="5">
        <f t="shared" ref="E25:E26" si="4">D25-C25</f>
        <v>-352905.8</v>
      </c>
      <c r="F25" s="5">
        <f t="shared" si="1"/>
        <v>9.8000000000000007</v>
      </c>
    </row>
    <row r="26" spans="1:6" s="4" customFormat="1" ht="34.5" customHeight="1">
      <c r="A26" s="9" t="s">
        <v>39</v>
      </c>
      <c r="B26" s="9"/>
      <c r="C26" s="8">
        <f>C24+C25</f>
        <v>2630605</v>
      </c>
      <c r="D26" s="8">
        <f>D24+D25</f>
        <v>364541.1</v>
      </c>
      <c r="E26" s="6">
        <f t="shared" si="4"/>
        <v>-2266063.9</v>
      </c>
      <c r="F26" s="6">
        <f t="shared" si="1"/>
        <v>13.9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01.03.2023</vt:lpstr>
      <vt:lpstr>'на 01.03.2023'!APPT</vt:lpstr>
      <vt:lpstr>'на 01.03.2023'!FIO</vt:lpstr>
      <vt:lpstr>'на 01.03.2023'!SIGN</vt:lpstr>
      <vt:lpstr>'на 01.03.2023'!Заголовки_для_печати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Голландская Алла Алексеевна</cp:lastModifiedBy>
  <cp:lastPrinted>2023-02-28T11:03:44Z</cp:lastPrinted>
  <dcterms:created xsi:type="dcterms:W3CDTF">2022-07-20T12:00:27Z</dcterms:created>
  <dcterms:modified xsi:type="dcterms:W3CDTF">2023-03-13T05:27:05Z</dcterms:modified>
</cp:coreProperties>
</file>