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90\obmen\СВОДКИ ИСПОЛНЕНИЯ БЮДЖЕТА\РАСХОДЫ\2023\"/>
    </mc:Choice>
  </mc:AlternateContent>
  <bookViews>
    <workbookView xWindow="0" yWindow="0" windowWidth="25600" windowHeight="10360"/>
  </bookViews>
  <sheets>
    <sheet name="Бюджет" sheetId="1" r:id="rId1"/>
  </sheets>
  <definedNames>
    <definedName name="APPT" localSheetId="0">Бюджет!$A$10</definedName>
    <definedName name="FIO" localSheetId="0">Бюджет!#REF!</definedName>
    <definedName name="LAST_CELL" localSheetId="0">Бюджет!$G$58</definedName>
    <definedName name="SIGN" localSheetId="0">Бюджет!$A$10:$E$11</definedName>
  </definedNames>
  <calcPr calcId="162913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4" i="1"/>
  <c r="D50" i="1" l="1"/>
  <c r="C50" i="1"/>
  <c r="D48" i="1"/>
  <c r="C48" i="1"/>
  <c r="D45" i="1"/>
  <c r="C45" i="1"/>
  <c r="D40" i="1"/>
  <c r="C40" i="1"/>
  <c r="D37" i="1"/>
  <c r="C37" i="1"/>
  <c r="D31" i="1"/>
  <c r="C31" i="1"/>
  <c r="D29" i="1"/>
  <c r="C29" i="1"/>
  <c r="D24" i="1"/>
  <c r="C24" i="1"/>
  <c r="D18" i="1"/>
  <c r="C18" i="1"/>
  <c r="D14" i="1"/>
  <c r="C14" i="1"/>
  <c r="D12" i="1"/>
  <c r="C12" i="1"/>
  <c r="D4" i="1"/>
  <c r="C4" i="1"/>
</calcChain>
</file>

<file path=xl/sharedStrings.xml><?xml version="1.0" encoding="utf-8"?>
<sst xmlns="http://schemas.openxmlformats.org/spreadsheetml/2006/main" count="105" uniqueCount="105">
  <si>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</si>
  <si>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</si>
  <si>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</si>
  <si>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</si>
  <si>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</si>
  <si>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</si>
  <si>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</si>
  <si>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</si>
  <si>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</si>
  <si>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</si>
  <si>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</si>
  <si>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</si>
  <si>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</si>
  <si>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</si>
  <si>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</si>
  <si>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</si>
  <si>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</si>
  <si>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</si>
  <si>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</si>
  <si>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</si>
  <si>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</si>
  <si>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</si>
  <si>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</si>
  <si>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</si>
  <si>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</si>
  <si>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</si>
  <si>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</si>
  <si>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</si>
  <si>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</si>
  <si>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</si>
  <si>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</si>
  <si>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</si>
  <si>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</si>
  <si>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</si>
  <si>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</si>
  <si>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</si>
  <si>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</si>
  <si>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</si>
  <si>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</si>
  <si>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</si>
  <si>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</si>
  <si>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</si>
  <si>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</si>
  <si>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</si>
  <si>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</si>
  <si>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</si>
  <si>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</si>
  <si>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</si>
  <si>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</si>
  <si>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</si>
  <si>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</si>
  <si>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</si>
  <si>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</si>
  <si>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</si>
  <si>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</si>
  <si>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</si>
  <si>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</si>
  <si>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</si>
  <si>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</si>
  <si>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</si>
  <si>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</si>
  <si>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</si>
  <si>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</si>
  <si>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</si>
  <si>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</si>
  <si>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</si>
  <si>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</si>
  <si>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</si>
  <si>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</si>
  <si>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</si>
  <si>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</si>
  <si>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</si>
  <si>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</si>
  <si>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</si>
  <si>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</si>
  <si>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</si>
  <si>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</si>
  <si>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</si>
  <si>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</si>
  <si>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</si>
  <si>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</si>
  <si>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</si>
  <si>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</si>
  <si>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</si>
  <si>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</si>
  <si>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</si>
  <si>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</si>
  <si>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</si>
  <si>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</si>
  <si>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</si>
  <si>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</si>
  <si>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</si>
  <si>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</si>
  <si>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</si>
  <si>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</si>
  <si>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</si>
  <si>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</si>
  <si>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 xml:space="preserve">Исполнение расходов бюджета Балахнинского муниципального                                                                                                                                                          округа на 01.02.2023г.    
</t>
  </si>
  <si>
    <t>Код классификации</t>
  </si>
  <si>
    <t>Наименование расходов</t>
  </si>
  <si>
    <t>% исполнения</t>
  </si>
  <si>
    <t>Назначено по бюджету на 2023г (тыс.руб.)</t>
  </si>
  <si>
    <t>Исполнено на 01.02.2023г.</t>
  </si>
  <si>
    <t>начальник финансового управления                                              А.М. Виноградова</t>
  </si>
  <si>
    <t xml:space="preserve">Заместитель главы администрации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</si>
</sst>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/>
    <xf numFmtId="165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 vertical="center" wrapText="1"/>
    </xf>
    <xf numFmtId="165" fontId="1" fillId="0" borderId="1" xfId="0" applyNumberFormat="1" applyFont="1" applyBorder="1" applyAlignment="1" applyProtection="1">
      <alignment horizontal="right" vertical="center" wrapText="1"/>
    </xf>
    <xf numFmtId="165" fontId="3" fillId="0" borderId="1" xfId="0" applyNumberFormat="1" applyFont="1" applyBorder="1" applyAlignment="1" applyProtection="1">
      <alignment horizontal="right" vertical="center" wrapText="1"/>
    </xf>
    <xf numFmtId="165" fontId="1" fillId="0" borderId="1" xfId="0" applyNumberFormat="1" applyFont="1" applyBorder="1" applyAlignment="1" applyProtection="1">
      <alignment horizontal="right"/>
    </xf>
    <xf numFmtId="165" fontId="1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56"/>
  <sheetViews>
    <sheetView showGridLines="0" tabSelected="1" topLeftCell="A41" workbookViewId="0">
      <selection activeCell="F51" sqref="F51"/>
    </sheetView>
  </sheetViews>
  <sheetFormatPr defaultColWidth="9.1796875" defaultRowHeight="12.75" customHeight="1" outlineLevelRow="1" x14ac:dyDescent="0.35"/>
  <cols>
    <col min="1" max="1" width="10.26953125" style="4" customWidth="1"/>
    <col min="2" max="2" width="34" style="4" customWidth="1"/>
    <col min="3" max="4" width="15.453125" style="4" customWidth="1"/>
    <col min="5" max="7" width="9.1796875" style="4" customWidth="1"/>
    <col min="8" max="16384" width="9.1796875" style="4"/>
  </cols>
  <sheetData>
    <row r="1" spans="1:7" ht="51.75" customHeight="1" x14ac:dyDescent="0.35">
      <c r="A1" s="13" t="s">
        <v>97</v>
      </c>
      <c r="B1" s="13"/>
      <c r="C1" s="13"/>
      <c r="D1" s="13"/>
    </row>
    <row r="2" spans="1:7" ht="15.5" x14ac:dyDescent="0.35">
      <c r="A2" s="5"/>
      <c r="B2" s="5"/>
      <c r="C2" s="5"/>
      <c r="D2" s="5"/>
      <c r="E2" s="5"/>
      <c r="F2" s="6"/>
      <c r="G2" s="6"/>
    </row>
    <row r="3" spans="1:7" ht="60" x14ac:dyDescent="0.35">
      <c r="A3" s="1" t="s">
        <v>98</v>
      </c>
      <c r="B3" s="1" t="s">
        <v>99</v>
      </c>
      <c r="C3" s="2" t="s">
        <v>101</v>
      </c>
      <c r="D3" s="1" t="s">
        <v>102</v>
      </c>
      <c r="E3" s="3" t="s">
        <v>100</v>
      </c>
    </row>
    <row r="4" spans="1:7" ht="30" x14ac:dyDescent="0.35">
      <c r="A4" s="1" t="s">
        <v>1</v>
      </c>
      <c r="B4" s="8" t="s">
        <v>2</v>
      </c>
      <c r="C4" s="14">
        <f>C5+C6+C7+C8+C9+C10+C11</f>
        <v>282300.59999999998</v>
      </c>
      <c r="D4" s="14">
        <f>D5+D6+D7+D8+D9+D10+D11</f>
        <v>7361.0599999999995</v>
      </c>
      <c r="E4" s="17">
        <f>D4/C4%</f>
        <v>2.6075254533642509</v>
      </c>
    </row>
    <row r="5" spans="1:7" ht="63" customHeight="1" outlineLevel="1" x14ac:dyDescent="0.35">
      <c r="A5" s="9" t="s">
        <v>3</v>
      </c>
      <c r="B5" s="10" t="s">
        <v>4</v>
      </c>
      <c r="C5" s="15">
        <v>2707.3</v>
      </c>
      <c r="D5" s="15">
        <v>34.200000000000003</v>
      </c>
      <c r="E5" s="7">
        <f t="shared" ref="E5:E52" si="0">D5/C5%</f>
        <v>1.2632512096923134</v>
      </c>
    </row>
    <row r="6" spans="1:7" ht="93" outlineLevel="1" x14ac:dyDescent="0.35">
      <c r="A6" s="9" t="s">
        <v>5</v>
      </c>
      <c r="B6" s="10" t="s">
        <v>6</v>
      </c>
      <c r="C6" s="15">
        <v>11039.2</v>
      </c>
      <c r="D6" s="15">
        <v>188.05</v>
      </c>
      <c r="E6" s="7">
        <f t="shared" si="0"/>
        <v>1.7034748894847451</v>
      </c>
    </row>
    <row r="7" spans="1:7" ht="93" outlineLevel="1" x14ac:dyDescent="0.35">
      <c r="A7" s="9" t="s">
        <v>7</v>
      </c>
      <c r="B7" s="10" t="s">
        <v>8</v>
      </c>
      <c r="C7" s="15">
        <v>162434.6</v>
      </c>
      <c r="D7" s="15">
        <v>2632.19</v>
      </c>
      <c r="E7" s="7">
        <f t="shared" si="0"/>
        <v>1.6204614041589662</v>
      </c>
    </row>
    <row r="8" spans="1:7" ht="15.5" outlineLevel="1" x14ac:dyDescent="0.35">
      <c r="A8" s="9" t="s">
        <v>9</v>
      </c>
      <c r="B8" s="10" t="s">
        <v>10</v>
      </c>
      <c r="C8" s="15">
        <v>4.9000000000000004</v>
      </c>
      <c r="D8" s="15">
        <v>0</v>
      </c>
      <c r="E8" s="7">
        <f t="shared" si="0"/>
        <v>0</v>
      </c>
    </row>
    <row r="9" spans="1:7" ht="77.25" customHeight="1" outlineLevel="1" x14ac:dyDescent="0.35">
      <c r="A9" s="9" t="s">
        <v>11</v>
      </c>
      <c r="B9" s="10" t="s">
        <v>12</v>
      </c>
      <c r="C9" s="15">
        <v>29435.599999999999</v>
      </c>
      <c r="D9" s="15">
        <v>962.22</v>
      </c>
      <c r="E9" s="7">
        <f t="shared" si="0"/>
        <v>3.2688988843441278</v>
      </c>
    </row>
    <row r="10" spans="1:7" ht="15.5" outlineLevel="1" x14ac:dyDescent="0.35">
      <c r="A10" s="9" t="s">
        <v>13</v>
      </c>
      <c r="B10" s="10" t="s">
        <v>14</v>
      </c>
      <c r="C10" s="15">
        <v>1500</v>
      </c>
      <c r="D10" s="15">
        <v>0</v>
      </c>
      <c r="E10" s="7">
        <f t="shared" si="0"/>
        <v>0</v>
      </c>
    </row>
    <row r="11" spans="1:7" ht="31" outlineLevel="1" x14ac:dyDescent="0.35">
      <c r="A11" s="9" t="s">
        <v>15</v>
      </c>
      <c r="B11" s="10" t="s">
        <v>16</v>
      </c>
      <c r="C11" s="15">
        <v>75179</v>
      </c>
      <c r="D11" s="15">
        <v>3544.4</v>
      </c>
      <c r="E11" s="7">
        <f t="shared" si="0"/>
        <v>4.7146144535043035</v>
      </c>
    </row>
    <row r="12" spans="1:7" ht="18.75" customHeight="1" x14ac:dyDescent="0.35">
      <c r="A12" s="1" t="s">
        <v>17</v>
      </c>
      <c r="B12" s="8" t="s">
        <v>18</v>
      </c>
      <c r="C12" s="14">
        <f>C13</f>
        <v>1549</v>
      </c>
      <c r="D12" s="14">
        <f>D13</f>
        <v>23.4</v>
      </c>
      <c r="E12" s="17">
        <f t="shared" si="0"/>
        <v>1.5106520335700451</v>
      </c>
    </row>
    <row r="13" spans="1:7" ht="31" outlineLevel="1" x14ac:dyDescent="0.35">
      <c r="A13" s="9" t="s">
        <v>19</v>
      </c>
      <c r="B13" s="10" t="s">
        <v>20</v>
      </c>
      <c r="C13" s="15">
        <v>1549</v>
      </c>
      <c r="D13" s="15">
        <v>23.4</v>
      </c>
      <c r="E13" s="7">
        <f t="shared" si="0"/>
        <v>1.5106520335700451</v>
      </c>
    </row>
    <row r="14" spans="1:7" ht="60" x14ac:dyDescent="0.35">
      <c r="A14" s="1" t="s">
        <v>21</v>
      </c>
      <c r="B14" s="8" t="s">
        <v>22</v>
      </c>
      <c r="C14" s="14">
        <f>C15+C16+C17</f>
        <v>33384.400000000001</v>
      </c>
      <c r="D14" s="14">
        <f>D15+D16+D17</f>
        <v>633.71</v>
      </c>
      <c r="E14" s="17">
        <f t="shared" si="0"/>
        <v>1.8982219240124132</v>
      </c>
    </row>
    <row r="15" spans="1:7" ht="15.5" outlineLevel="1" x14ac:dyDescent="0.35">
      <c r="A15" s="9" t="s">
        <v>23</v>
      </c>
      <c r="B15" s="10" t="s">
        <v>24</v>
      </c>
      <c r="C15" s="15">
        <v>8935.4</v>
      </c>
      <c r="D15" s="15">
        <v>254.3</v>
      </c>
      <c r="E15" s="7">
        <f t="shared" si="0"/>
        <v>2.8459833919018735</v>
      </c>
    </row>
    <row r="16" spans="1:7" ht="66" customHeight="1" outlineLevel="1" x14ac:dyDescent="0.35">
      <c r="A16" s="9" t="s">
        <v>25</v>
      </c>
      <c r="B16" s="10" t="s">
        <v>26</v>
      </c>
      <c r="C16" s="15">
        <v>12845.5</v>
      </c>
      <c r="D16" s="15">
        <v>379.41</v>
      </c>
      <c r="E16" s="7">
        <f t="shared" si="0"/>
        <v>2.9536413530029972</v>
      </c>
    </row>
    <row r="17" spans="1:5" ht="46.5" outlineLevel="1" x14ac:dyDescent="0.35">
      <c r="A17" s="9" t="s">
        <v>27</v>
      </c>
      <c r="B17" s="10" t="s">
        <v>28</v>
      </c>
      <c r="C17" s="15">
        <v>11603.5</v>
      </c>
      <c r="D17" s="15">
        <v>0</v>
      </c>
      <c r="E17" s="7">
        <f t="shared" si="0"/>
        <v>0</v>
      </c>
    </row>
    <row r="18" spans="1:5" ht="30" x14ac:dyDescent="0.35">
      <c r="A18" s="1" t="s">
        <v>29</v>
      </c>
      <c r="B18" s="8" t="s">
        <v>30</v>
      </c>
      <c r="C18" s="14">
        <f>C19+C21+C20+C22+C23</f>
        <v>106790.09999999999</v>
      </c>
      <c r="D18" s="14">
        <f>D19+D21+D20+D22+D23</f>
        <v>294.73</v>
      </c>
      <c r="E18" s="17">
        <f t="shared" si="0"/>
        <v>0.27599000281861341</v>
      </c>
    </row>
    <row r="19" spans="1:5" ht="31" outlineLevel="1" x14ac:dyDescent="0.35">
      <c r="A19" s="9" t="s">
        <v>31</v>
      </c>
      <c r="B19" s="10" t="s">
        <v>32</v>
      </c>
      <c r="C19" s="15">
        <v>600</v>
      </c>
      <c r="D19" s="15">
        <v>14.22</v>
      </c>
      <c r="E19" s="7">
        <f t="shared" si="0"/>
        <v>2.37</v>
      </c>
    </row>
    <row r="20" spans="1:5" ht="15.5" outlineLevel="1" x14ac:dyDescent="0.35">
      <c r="A20" s="9" t="s">
        <v>33</v>
      </c>
      <c r="B20" s="10" t="s">
        <v>34</v>
      </c>
      <c r="C20" s="15">
        <v>15276.3</v>
      </c>
      <c r="D20" s="15">
        <v>65.099999999999994</v>
      </c>
      <c r="E20" s="7">
        <f t="shared" si="0"/>
        <v>0.42615031126647152</v>
      </c>
    </row>
    <row r="21" spans="1:5" ht="31" outlineLevel="1" x14ac:dyDescent="0.35">
      <c r="A21" s="9" t="s">
        <v>35</v>
      </c>
      <c r="B21" s="10" t="s">
        <v>36</v>
      </c>
      <c r="C21" s="15">
        <v>81266.2</v>
      </c>
      <c r="D21" s="15">
        <v>0</v>
      </c>
      <c r="E21" s="7">
        <f t="shared" si="0"/>
        <v>0</v>
      </c>
    </row>
    <row r="22" spans="1:5" ht="15.5" outlineLevel="1" x14ac:dyDescent="0.35">
      <c r="A22" s="9" t="s">
        <v>37</v>
      </c>
      <c r="B22" s="10" t="s">
        <v>38</v>
      </c>
      <c r="C22" s="15">
        <v>1212.7</v>
      </c>
      <c r="D22" s="15">
        <v>0</v>
      </c>
      <c r="E22" s="7">
        <f t="shared" si="0"/>
        <v>0</v>
      </c>
    </row>
    <row r="23" spans="1:5" ht="31" outlineLevel="1" x14ac:dyDescent="0.35">
      <c r="A23" s="9" t="s">
        <v>39</v>
      </c>
      <c r="B23" s="10" t="s">
        <v>40</v>
      </c>
      <c r="C23" s="15">
        <v>8434.9</v>
      </c>
      <c r="D23" s="15">
        <v>215.41</v>
      </c>
      <c r="E23" s="7">
        <f t="shared" si="0"/>
        <v>2.55379435440847</v>
      </c>
    </row>
    <row r="24" spans="1:5" ht="45" x14ac:dyDescent="0.35">
      <c r="A24" s="1" t="s">
        <v>41</v>
      </c>
      <c r="B24" s="8" t="s">
        <v>42</v>
      </c>
      <c r="C24" s="14">
        <f>C25+C26+C27+C28</f>
        <v>221524.11</v>
      </c>
      <c r="D24" s="14">
        <f>D25+D26+D27+D28</f>
        <v>3611.0800000000004</v>
      </c>
      <c r="E24" s="17">
        <f t="shared" si="0"/>
        <v>1.630106989257287</v>
      </c>
    </row>
    <row r="25" spans="1:5" ht="15.5" outlineLevel="1" x14ac:dyDescent="0.35">
      <c r="A25" s="9" t="s">
        <v>43</v>
      </c>
      <c r="B25" s="10" t="s">
        <v>44</v>
      </c>
      <c r="C25" s="15">
        <v>43936.31</v>
      </c>
      <c r="D25" s="15">
        <v>590.57000000000005</v>
      </c>
      <c r="E25" s="7">
        <f t="shared" si="0"/>
        <v>1.3441502028732046</v>
      </c>
    </row>
    <row r="26" spans="1:5" ht="15.5" outlineLevel="1" x14ac:dyDescent="0.35">
      <c r="A26" s="9" t="s">
        <v>45</v>
      </c>
      <c r="B26" s="10" t="s">
        <v>46</v>
      </c>
      <c r="C26" s="15">
        <v>35416.300000000003</v>
      </c>
      <c r="D26" s="15">
        <v>144</v>
      </c>
      <c r="E26" s="7">
        <f t="shared" si="0"/>
        <v>0.40659244472178063</v>
      </c>
    </row>
    <row r="27" spans="1:5" ht="15.5" outlineLevel="1" x14ac:dyDescent="0.35">
      <c r="A27" s="9" t="s">
        <v>47</v>
      </c>
      <c r="B27" s="10" t="s">
        <v>48</v>
      </c>
      <c r="C27" s="15">
        <v>135053</v>
      </c>
      <c r="D27" s="15">
        <v>2797.15</v>
      </c>
      <c r="E27" s="7">
        <f t="shared" si="0"/>
        <v>2.0711498448757157</v>
      </c>
    </row>
    <row r="28" spans="1:5" ht="46.5" outlineLevel="1" x14ac:dyDescent="0.35">
      <c r="A28" s="9" t="s">
        <v>49</v>
      </c>
      <c r="B28" s="10" t="s">
        <v>50</v>
      </c>
      <c r="C28" s="15">
        <v>7118.5</v>
      </c>
      <c r="D28" s="15">
        <v>79.36</v>
      </c>
      <c r="E28" s="7">
        <f t="shared" si="0"/>
        <v>1.1148416098897238</v>
      </c>
    </row>
    <row r="29" spans="1:5" ht="30" x14ac:dyDescent="0.35">
      <c r="A29" s="1" t="s">
        <v>51</v>
      </c>
      <c r="B29" s="8" t="s">
        <v>52</v>
      </c>
      <c r="C29" s="14">
        <f>C30</f>
        <v>2982.6</v>
      </c>
      <c r="D29" s="14">
        <f>D30</f>
        <v>248.55</v>
      </c>
      <c r="E29" s="17">
        <f t="shared" si="0"/>
        <v>8.3333333333333339</v>
      </c>
    </row>
    <row r="30" spans="1:5" ht="31" outlineLevel="1" x14ac:dyDescent="0.35">
      <c r="A30" s="9" t="s">
        <v>53</v>
      </c>
      <c r="B30" s="10" t="s">
        <v>54</v>
      </c>
      <c r="C30" s="15">
        <v>2982.6</v>
      </c>
      <c r="D30" s="15">
        <v>248.55</v>
      </c>
      <c r="E30" s="7">
        <f t="shared" si="0"/>
        <v>8.3333333333333339</v>
      </c>
    </row>
    <row r="31" spans="1:5" ht="15.5" x14ac:dyDescent="0.35">
      <c r="A31" s="1" t="s">
        <v>55</v>
      </c>
      <c r="B31" s="8" t="s">
        <v>56</v>
      </c>
      <c r="C31" s="14">
        <f>C32+C33+C34+C35+C36</f>
        <v>1501843.33</v>
      </c>
      <c r="D31" s="14">
        <f>D32+D33+D34+D35+D36</f>
        <v>119399.69999999998</v>
      </c>
      <c r="E31" s="17">
        <f t="shared" si="0"/>
        <v>7.9502100928197335</v>
      </c>
    </row>
    <row r="32" spans="1:5" ht="15.5" outlineLevel="1" x14ac:dyDescent="0.35">
      <c r="A32" s="9" t="s">
        <v>57</v>
      </c>
      <c r="B32" s="10" t="s">
        <v>58</v>
      </c>
      <c r="C32" s="15">
        <v>479616.5</v>
      </c>
      <c r="D32" s="15">
        <v>43012.35</v>
      </c>
      <c r="E32" s="7">
        <f t="shared" si="0"/>
        <v>8.9680713653512747</v>
      </c>
    </row>
    <row r="33" spans="1:5" ht="15.5" outlineLevel="1" x14ac:dyDescent="0.35">
      <c r="A33" s="9" t="s">
        <v>59</v>
      </c>
      <c r="B33" s="10" t="s">
        <v>60</v>
      </c>
      <c r="C33" s="15">
        <v>800521.91</v>
      </c>
      <c r="D33" s="15">
        <v>60638.95</v>
      </c>
      <c r="E33" s="7">
        <f t="shared" si="0"/>
        <v>7.5749269623363578</v>
      </c>
    </row>
    <row r="34" spans="1:5" ht="31" outlineLevel="1" x14ac:dyDescent="0.35">
      <c r="A34" s="9" t="s">
        <v>61</v>
      </c>
      <c r="B34" s="10" t="s">
        <v>62</v>
      </c>
      <c r="C34" s="15">
        <v>179996.6</v>
      </c>
      <c r="D34" s="15">
        <v>14144</v>
      </c>
      <c r="E34" s="7">
        <f t="shared" si="0"/>
        <v>7.8579262052727659</v>
      </c>
    </row>
    <row r="35" spans="1:5" ht="15.5" outlineLevel="1" x14ac:dyDescent="0.35">
      <c r="A35" s="9" t="s">
        <v>63</v>
      </c>
      <c r="B35" s="10" t="s">
        <v>64</v>
      </c>
      <c r="C35" s="15">
        <v>6877.15</v>
      </c>
      <c r="D35" s="15">
        <v>84.25</v>
      </c>
      <c r="E35" s="7">
        <f t="shared" si="0"/>
        <v>1.2250714322066554</v>
      </c>
    </row>
    <row r="36" spans="1:5" ht="31" outlineLevel="1" x14ac:dyDescent="0.35">
      <c r="A36" s="9" t="s">
        <v>65</v>
      </c>
      <c r="B36" s="10" t="s">
        <v>66</v>
      </c>
      <c r="C36" s="15">
        <v>34831.17</v>
      </c>
      <c r="D36" s="15">
        <v>1520.15</v>
      </c>
      <c r="E36" s="7">
        <f t="shared" si="0"/>
        <v>4.3643380340080453</v>
      </c>
    </row>
    <row r="37" spans="1:5" ht="30" x14ac:dyDescent="0.35">
      <c r="A37" s="1" t="s">
        <v>67</v>
      </c>
      <c r="B37" s="8" t="s">
        <v>68</v>
      </c>
      <c r="C37" s="14">
        <f>C38+C39</f>
        <v>260449.58000000002</v>
      </c>
      <c r="D37" s="14">
        <f>D38+D39</f>
        <v>17345.359999999997</v>
      </c>
      <c r="E37" s="17">
        <f t="shared" si="0"/>
        <v>6.6597765294918103</v>
      </c>
    </row>
    <row r="38" spans="1:5" ht="15.5" outlineLevel="1" x14ac:dyDescent="0.35">
      <c r="A38" s="9" t="s">
        <v>69</v>
      </c>
      <c r="B38" s="10" t="s">
        <v>70</v>
      </c>
      <c r="C38" s="15">
        <v>256907.98</v>
      </c>
      <c r="D38" s="15">
        <v>17301.099999999999</v>
      </c>
      <c r="E38" s="7">
        <f t="shared" si="0"/>
        <v>6.7343567918754408</v>
      </c>
    </row>
    <row r="39" spans="1:5" ht="31" outlineLevel="1" x14ac:dyDescent="0.35">
      <c r="A39" s="9" t="s">
        <v>71</v>
      </c>
      <c r="B39" s="10" t="s">
        <v>72</v>
      </c>
      <c r="C39" s="15">
        <v>3541.6</v>
      </c>
      <c r="D39" s="15">
        <v>44.26</v>
      </c>
      <c r="E39" s="7">
        <f t="shared" si="0"/>
        <v>1.2497176417438447</v>
      </c>
    </row>
    <row r="40" spans="1:5" ht="17.25" customHeight="1" x14ac:dyDescent="0.35">
      <c r="A40" s="1" t="s">
        <v>73</v>
      </c>
      <c r="B40" s="8" t="s">
        <v>74</v>
      </c>
      <c r="C40" s="14">
        <f>C41+C42+C43+C44</f>
        <v>79075.77</v>
      </c>
      <c r="D40" s="14">
        <f>D41+D42+D43+D44</f>
        <v>2238.0500000000002</v>
      </c>
      <c r="E40" s="17">
        <f t="shared" si="0"/>
        <v>2.8302601416337776</v>
      </c>
    </row>
    <row r="41" spans="1:5" ht="15.5" outlineLevel="1" x14ac:dyDescent="0.35">
      <c r="A41" s="9" t="s">
        <v>75</v>
      </c>
      <c r="B41" s="10" t="s">
        <v>76</v>
      </c>
      <c r="C41" s="15">
        <v>9641.2000000000007</v>
      </c>
      <c r="D41" s="15">
        <v>799.94</v>
      </c>
      <c r="E41" s="7">
        <f t="shared" si="0"/>
        <v>8.2970999460648045</v>
      </c>
    </row>
    <row r="42" spans="1:5" ht="31" outlineLevel="1" x14ac:dyDescent="0.35">
      <c r="A42" s="9" t="s">
        <v>77</v>
      </c>
      <c r="B42" s="10" t="s">
        <v>78</v>
      </c>
      <c r="C42" s="15">
        <v>2438.5700000000002</v>
      </c>
      <c r="D42" s="15">
        <v>24.5</v>
      </c>
      <c r="E42" s="7">
        <f t="shared" si="0"/>
        <v>1.004687173220371</v>
      </c>
    </row>
    <row r="43" spans="1:5" ht="15.5" outlineLevel="1" x14ac:dyDescent="0.35">
      <c r="A43" s="9" t="s">
        <v>79</v>
      </c>
      <c r="B43" s="10" t="s">
        <v>80</v>
      </c>
      <c r="C43" s="15">
        <v>66506</v>
      </c>
      <c r="D43" s="15">
        <v>1383.61</v>
      </c>
      <c r="E43" s="7">
        <f t="shared" si="0"/>
        <v>2.0804288334887078</v>
      </c>
    </row>
    <row r="44" spans="1:5" ht="31" outlineLevel="1" x14ac:dyDescent="0.35">
      <c r="A44" s="9" t="s">
        <v>81</v>
      </c>
      <c r="B44" s="10" t="s">
        <v>82</v>
      </c>
      <c r="C44" s="15">
        <v>490</v>
      </c>
      <c r="D44" s="15">
        <v>30</v>
      </c>
      <c r="E44" s="7">
        <f t="shared" si="0"/>
        <v>6.1224489795918364</v>
      </c>
    </row>
    <row r="45" spans="1:5" ht="30" x14ac:dyDescent="0.35">
      <c r="A45" s="1" t="s">
        <v>83</v>
      </c>
      <c r="B45" s="8" t="s">
        <v>84</v>
      </c>
      <c r="C45" s="14">
        <f>C46+C47</f>
        <v>57177.2</v>
      </c>
      <c r="D45" s="14">
        <f>D46+D47</f>
        <v>7293</v>
      </c>
      <c r="E45" s="17">
        <f t="shared" si="0"/>
        <v>12.755084194399167</v>
      </c>
    </row>
    <row r="46" spans="1:5" ht="15.5" outlineLevel="1" x14ac:dyDescent="0.35">
      <c r="A46" s="9" t="s">
        <v>85</v>
      </c>
      <c r="B46" s="10" t="s">
        <v>86</v>
      </c>
      <c r="C46" s="15">
        <v>56967.199999999997</v>
      </c>
      <c r="D46" s="15">
        <v>7083</v>
      </c>
      <c r="E46" s="7">
        <f t="shared" si="0"/>
        <v>12.433470488280975</v>
      </c>
    </row>
    <row r="47" spans="1:5" ht="31.5" customHeight="1" outlineLevel="1" x14ac:dyDescent="0.35">
      <c r="A47" s="9" t="s">
        <v>87</v>
      </c>
      <c r="B47" s="10" t="s">
        <v>88</v>
      </c>
      <c r="C47" s="15">
        <v>210</v>
      </c>
      <c r="D47" s="15">
        <v>210</v>
      </c>
      <c r="E47" s="7">
        <f t="shared" si="0"/>
        <v>100</v>
      </c>
    </row>
    <row r="48" spans="1:5" ht="30" x14ac:dyDescent="0.35">
      <c r="A48" s="1" t="s">
        <v>89</v>
      </c>
      <c r="B48" s="8" t="s">
        <v>90</v>
      </c>
      <c r="C48" s="14">
        <f>C49</f>
        <v>7338.1</v>
      </c>
      <c r="D48" s="14">
        <f>D49</f>
        <v>397.08</v>
      </c>
      <c r="E48" s="17">
        <f t="shared" si="0"/>
        <v>5.4112099862362193</v>
      </c>
    </row>
    <row r="49" spans="1:5" ht="31" outlineLevel="1" x14ac:dyDescent="0.35">
      <c r="A49" s="9" t="s">
        <v>91</v>
      </c>
      <c r="B49" s="10" t="s">
        <v>92</v>
      </c>
      <c r="C49" s="15">
        <v>7338.1</v>
      </c>
      <c r="D49" s="15">
        <v>397.08</v>
      </c>
      <c r="E49" s="7">
        <f t="shared" si="0"/>
        <v>5.4112099862362193</v>
      </c>
    </row>
    <row r="50" spans="1:5" ht="60" x14ac:dyDescent="0.35">
      <c r="A50" s="1" t="s">
        <v>93</v>
      </c>
      <c r="B50" s="8" t="s">
        <v>94</v>
      </c>
      <c r="C50" s="14">
        <f>C51</f>
        <v>8500</v>
      </c>
      <c r="D50" s="14">
        <f>D51</f>
        <v>1027.51</v>
      </c>
      <c r="E50" s="17">
        <f t="shared" si="0"/>
        <v>12.088352941176471</v>
      </c>
    </row>
    <row r="51" spans="1:5" ht="47.25" customHeight="1" outlineLevel="1" x14ac:dyDescent="0.35">
      <c r="A51" s="9" t="s">
        <v>95</v>
      </c>
      <c r="B51" s="10" t="s">
        <v>96</v>
      </c>
      <c r="C51" s="15">
        <v>8500</v>
      </c>
      <c r="D51" s="15">
        <v>1027.51</v>
      </c>
      <c r="E51" s="7">
        <f t="shared" si="0"/>
        <v>12.088352941176471</v>
      </c>
    </row>
    <row r="52" spans="1:5" ht="15" customHeight="1" x14ac:dyDescent="0.35">
      <c r="A52" s="11" t="s">
        <v>0</v>
      </c>
      <c r="B52" s="12"/>
      <c r="C52" s="16">
        <v>2562914.79</v>
      </c>
      <c r="D52" s="16">
        <v>159873.23000000001</v>
      </c>
      <c r="E52" s="17">
        <f t="shared" si="0"/>
        <v>6.2379455853856154</v>
      </c>
    </row>
    <row r="55" spans="1:5" ht="12.75" customHeight="1" x14ac:dyDescent="0.35">
      <c r="A55" s="4" t="s">
        <v>104</v>
      </c>
    </row>
    <row r="56" spans="1:5" ht="12.75" customHeight="1" x14ac:dyDescent="0.35">
      <c r="A56" s="4" t="s">
        <v>103</v>
      </c>
    </row>
  </sheetData>
  <mergeCells count="1">
    <mergeCell ref="A1:D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rep:2.55.0.122</dc:description>
  <cp:lastModifiedBy>Марина Голубева</cp:lastModifiedBy>
  <dcterms:created xsi:type="dcterms:W3CDTF">2023-02-09T13:37:50Z</dcterms:created>
  <dcterms:modified xsi:type="dcterms:W3CDTF">2023-02-28T07:29:49Z</dcterms:modified>
</cp:coreProperties>
</file>