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СВОДКИ ИСПОЛНЕНИЯ БЮДЖЕТА\РАСХОДЫ\2023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Бюджет!#REF!</definedName>
    <definedName name="LAST_CELL" localSheetId="0">Бюджет!$H$57</definedName>
    <definedName name="SIGN" localSheetId="0">Бюджет!$A$10:$F$11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2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50" i="1"/>
  <c r="E52" i="1"/>
  <c r="D51" i="1"/>
  <c r="E51" i="1" s="1"/>
  <c r="C51" i="1"/>
  <c r="D49" i="1"/>
  <c r="E49" i="1" s="1"/>
  <c r="C49" i="1"/>
  <c r="D46" i="1"/>
  <c r="E46" i="1" s="1"/>
  <c r="C46" i="1"/>
  <c r="D41" i="1"/>
  <c r="E41" i="1" s="1"/>
  <c r="C41" i="1"/>
  <c r="D38" i="1"/>
  <c r="E38" i="1" s="1"/>
  <c r="C38" i="1"/>
  <c r="D32" i="1"/>
  <c r="C32" i="1"/>
  <c r="D29" i="1"/>
  <c r="C29" i="1"/>
  <c r="D24" i="1"/>
  <c r="E24" i="1" s="1"/>
  <c r="C24" i="1"/>
  <c r="D18" i="1"/>
  <c r="E18" i="1" s="1"/>
  <c r="C18" i="1"/>
  <c r="D14" i="1"/>
  <c r="C14" i="1"/>
  <c r="D12" i="1"/>
  <c r="E12" i="1" s="1"/>
  <c r="C12" i="1"/>
  <c r="D4" i="1"/>
  <c r="C4" i="1"/>
  <c r="E29" i="1" l="1"/>
  <c r="E4" i="1"/>
  <c r="E14" i="1"/>
  <c r="D53" i="1"/>
  <c r="C53" i="1"/>
  <c r="E53" i="1" l="1"/>
</calcChain>
</file>

<file path=xl/sharedStrings.xml><?xml version="1.0" encoding="utf-8"?>
<sst xmlns="http://schemas.openxmlformats.org/spreadsheetml/2006/main" count="106" uniqueCount="106">
  <si>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</si>
  <si>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</si>
  <si>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</si>
  <si>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</si>
  <si>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</si>
  <si>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</si>
  <si>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</si>
  <si>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</si>
  <si>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</si>
  <si>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</si>
  <si>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</si>
  <si>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</si>
  <si>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</si>
  <si>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</si>
  <si>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</si>
  <si>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</si>
  <si>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</si>
  <si>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</si>
  <si>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</si>
  <si>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</si>
  <si>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</si>
  <si>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</si>
  <si>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</si>
  <si>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</si>
  <si>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</si>
  <si>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</si>
  <si>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</si>
  <si>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</si>
  <si>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</si>
  <si>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</si>
  <si>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</si>
  <si>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</si>
  <si>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</si>
  <si>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</si>
  <si>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</si>
  <si>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</si>
  <si>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</si>
  <si>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</si>
  <si>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</si>
  <si>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</si>
  <si>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</si>
  <si>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</si>
  <si>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</si>
  <si>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</si>
  <si>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</si>
  <si>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</si>
  <si>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</si>
  <si>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</si>
  <si>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</si>
  <si>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</si>
  <si>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</si>
  <si>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</si>
  <si>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</si>
  <si>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</si>
  <si>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</si>
  <si>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</si>
  <si>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</si>
  <si>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</si>
  <si>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</si>
  <si>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</si>
  <si>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</si>
  <si>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</si>
  <si>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</si>
  <si>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</si>
  <si>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</si>
  <si>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</si>
  <si>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</si>
  <si>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</si>
  <si>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</si>
  <si>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</si>
  <si>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</si>
  <si>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</si>
  <si>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</si>
  <si>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</si>
  <si>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</si>
  <si>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</si>
  <si>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</si>
  <si>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</si>
  <si>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</si>
  <si>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</si>
  <si>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</si>
  <si>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</si>
  <si>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</si>
  <si>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</si>
  <si>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</si>
  <si>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</si>
  <si>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</si>
  <si>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</si>
  <si>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</si>
  <si>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</si>
  <si>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</si>
  <si>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</si>
  <si>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</si>
  <si>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</si>
  <si>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</si>
  <si>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</si>
  <si>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</si>
  <si>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</si>
  <si>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</si>
  <si>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</si>
  <si>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% исполнения</t>
  </si>
  <si>
    <t>Код классификации</t>
  </si>
  <si>
    <t>Наименование расходов</t>
  </si>
  <si>
    <t>Назначено по бюджету на 2022г (тыс.руб.)</t>
  </si>
  <si>
    <t>Исполнено на 01.01.2023г.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</si>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</sst>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173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/>
    </xf>
    <xf numFmtId="17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3"/>
  <sheetViews>
    <sheetView showGridLines="0" tabSelected="1" workbookViewId="0">
      <selection activeCell="A2" sqref="A2"/>
    </sheetView>
  </sheetViews>
  <sheetFormatPr defaultRowHeight="12.75" customHeight="1" outlineLevelRow="1" x14ac:dyDescent="0.2"/>
  <cols>
    <col min="1" max="1" width="10.28515625" customWidth="1"/>
    <col min="2" max="2" width="40" customWidth="1"/>
    <col min="3" max="4" width="15.42578125" customWidth="1"/>
    <col min="5" max="5" width="12" customWidth="1"/>
    <col min="6" max="8" width="9.140625" customWidth="1"/>
  </cols>
  <sheetData>
    <row r="1" spans="1:8" ht="39" customHeight="1" x14ac:dyDescent="0.2">
      <c r="A1" s="16" t="s">
        <v>105</v>
      </c>
      <c r="B1" s="16"/>
      <c r="C1" s="16"/>
      <c r="D1" s="16"/>
      <c r="E1" s="16"/>
    </row>
    <row r="2" spans="1:8" x14ac:dyDescent="0.2">
      <c r="A2" s="2" t="s">
        <v>0</v>
      </c>
      <c r="B2" s="2"/>
      <c r="C2" s="2"/>
      <c r="D2" s="2"/>
      <c r="E2" s="2"/>
      <c r="F2" s="2"/>
      <c r="G2" s="1"/>
      <c r="H2" s="1"/>
    </row>
    <row r="3" spans="1:8" ht="63" x14ac:dyDescent="0.2">
      <c r="A3" s="3" t="s">
        <v>101</v>
      </c>
      <c r="B3" s="3" t="s">
        <v>102</v>
      </c>
      <c r="C3" s="4" t="s">
        <v>103</v>
      </c>
      <c r="D3" s="3" t="s">
        <v>104</v>
      </c>
      <c r="E3" s="5" t="s">
        <v>100</v>
      </c>
    </row>
    <row r="4" spans="1:8" ht="31.5" x14ac:dyDescent="0.2">
      <c r="A4" s="3" t="s">
        <v>2</v>
      </c>
      <c r="B4" s="6" t="s">
        <v>3</v>
      </c>
      <c r="C4" s="12">
        <f>C5+C6+C7+C8+C9+C10+C11</f>
        <v>351942.56999999995</v>
      </c>
      <c r="D4" s="12">
        <f>D5+D6+D7+D8+D9+D10+D11</f>
        <v>347020.95999999996</v>
      </c>
      <c r="E4" s="15">
        <f t="shared" ref="E4:E52" si="0">D4/C4%</f>
        <v>98.601587185091034</v>
      </c>
    </row>
    <row r="5" spans="1:8" ht="63" outlineLevel="1" x14ac:dyDescent="0.2">
      <c r="A5" s="7" t="s">
        <v>4</v>
      </c>
      <c r="B5" s="8" t="s">
        <v>5</v>
      </c>
      <c r="C5" s="13">
        <v>3217.72</v>
      </c>
      <c r="D5" s="13">
        <v>3217.72</v>
      </c>
      <c r="E5" s="11">
        <f t="shared" si="0"/>
        <v>100</v>
      </c>
    </row>
    <row r="6" spans="1:8" ht="77.25" customHeight="1" outlineLevel="1" x14ac:dyDescent="0.2">
      <c r="A6" s="7" t="s">
        <v>6</v>
      </c>
      <c r="B6" s="8" t="s">
        <v>7</v>
      </c>
      <c r="C6" s="13">
        <v>10861.38</v>
      </c>
      <c r="D6" s="13">
        <v>10821.36</v>
      </c>
      <c r="E6" s="11">
        <f t="shared" si="0"/>
        <v>99.631538533777487</v>
      </c>
    </row>
    <row r="7" spans="1:8" ht="98.25" customHeight="1" outlineLevel="1" x14ac:dyDescent="0.2">
      <c r="A7" s="7" t="s">
        <v>8</v>
      </c>
      <c r="B7" s="8" t="s">
        <v>9</v>
      </c>
      <c r="C7" s="13">
        <v>138422.32</v>
      </c>
      <c r="D7" s="13">
        <v>135890.87</v>
      </c>
      <c r="E7" s="11">
        <f t="shared" si="0"/>
        <v>98.17121256167357</v>
      </c>
    </row>
    <row r="8" spans="1:8" ht="15.75" outlineLevel="1" x14ac:dyDescent="0.2">
      <c r="A8" s="7" t="s">
        <v>10</v>
      </c>
      <c r="B8" s="8" t="s">
        <v>11</v>
      </c>
      <c r="C8" s="13">
        <v>220.3</v>
      </c>
      <c r="D8" s="13">
        <v>220.3</v>
      </c>
      <c r="E8" s="11">
        <f t="shared" si="0"/>
        <v>99.999999999999986</v>
      </c>
    </row>
    <row r="9" spans="1:8" ht="68.25" customHeight="1" outlineLevel="1" x14ac:dyDescent="0.2">
      <c r="A9" s="7" t="s">
        <v>12</v>
      </c>
      <c r="B9" s="8" t="s">
        <v>13</v>
      </c>
      <c r="C9" s="13">
        <v>26307.43</v>
      </c>
      <c r="D9" s="13">
        <v>26027.74</v>
      </c>
      <c r="E9" s="11">
        <f t="shared" si="0"/>
        <v>98.936840276682304</v>
      </c>
    </row>
    <row r="10" spans="1:8" ht="15.75" outlineLevel="1" x14ac:dyDescent="0.2">
      <c r="A10" s="7" t="s">
        <v>14</v>
      </c>
      <c r="B10" s="8" t="s">
        <v>15</v>
      </c>
      <c r="C10" s="13">
        <v>203.99</v>
      </c>
      <c r="D10" s="13">
        <v>0</v>
      </c>
      <c r="E10" s="11">
        <f t="shared" si="0"/>
        <v>0</v>
      </c>
    </row>
    <row r="11" spans="1:8" ht="16.5" customHeight="1" outlineLevel="1" x14ac:dyDescent="0.2">
      <c r="A11" s="7" t="s">
        <v>16</v>
      </c>
      <c r="B11" s="8" t="s">
        <v>17</v>
      </c>
      <c r="C11" s="13">
        <v>172709.43</v>
      </c>
      <c r="D11" s="13">
        <v>170842.97</v>
      </c>
      <c r="E11" s="11">
        <f t="shared" si="0"/>
        <v>98.919306259073409</v>
      </c>
    </row>
    <row r="12" spans="1:8" ht="15.75" x14ac:dyDescent="0.2">
      <c r="A12" s="3" t="s">
        <v>18</v>
      </c>
      <c r="B12" s="6" t="s">
        <v>19</v>
      </c>
      <c r="C12" s="12">
        <f>C13</f>
        <v>1495.52</v>
      </c>
      <c r="D12" s="12">
        <f>D13</f>
        <v>1486.13</v>
      </c>
      <c r="E12" s="15">
        <f t="shared" si="0"/>
        <v>99.372124745907783</v>
      </c>
    </row>
    <row r="13" spans="1:8" ht="31.5" outlineLevel="1" x14ac:dyDescent="0.2">
      <c r="A13" s="7" t="s">
        <v>20</v>
      </c>
      <c r="B13" s="8" t="s">
        <v>21</v>
      </c>
      <c r="C13" s="13">
        <v>1495.52</v>
      </c>
      <c r="D13" s="13">
        <v>1486.13</v>
      </c>
      <c r="E13" s="11">
        <f t="shared" si="0"/>
        <v>99.372124745907783</v>
      </c>
    </row>
    <row r="14" spans="1:8" ht="50.25" customHeight="1" x14ac:dyDescent="0.2">
      <c r="A14" s="3" t="s">
        <v>22</v>
      </c>
      <c r="B14" s="6" t="s">
        <v>23</v>
      </c>
      <c r="C14" s="12">
        <f>C15+C16+C17</f>
        <v>34018.15</v>
      </c>
      <c r="D14" s="12">
        <f>D15+D16+D17</f>
        <v>32028.160000000003</v>
      </c>
      <c r="E14" s="15">
        <f t="shared" si="0"/>
        <v>94.150210990309589</v>
      </c>
    </row>
    <row r="15" spans="1:8" ht="15.75" outlineLevel="1" x14ac:dyDescent="0.2">
      <c r="A15" s="7" t="s">
        <v>24</v>
      </c>
      <c r="B15" s="8" t="s">
        <v>25</v>
      </c>
      <c r="C15" s="13">
        <v>11093.94</v>
      </c>
      <c r="D15" s="13">
        <v>9490.2199999999993</v>
      </c>
      <c r="E15" s="11">
        <f t="shared" si="0"/>
        <v>85.544179975734494</v>
      </c>
    </row>
    <row r="16" spans="1:8" ht="61.5" customHeight="1" outlineLevel="1" x14ac:dyDescent="0.2">
      <c r="A16" s="7" t="s">
        <v>26</v>
      </c>
      <c r="B16" s="8" t="s">
        <v>27</v>
      </c>
      <c r="C16" s="13">
        <v>15489.18</v>
      </c>
      <c r="D16" s="13">
        <v>15103.29</v>
      </c>
      <c r="E16" s="11">
        <f t="shared" si="0"/>
        <v>97.5086479723265</v>
      </c>
    </row>
    <row r="17" spans="1:5" ht="46.5" customHeight="1" outlineLevel="1" x14ac:dyDescent="0.2">
      <c r="A17" s="7" t="s">
        <v>28</v>
      </c>
      <c r="B17" s="8" t="s">
        <v>29</v>
      </c>
      <c r="C17" s="13">
        <v>7435.03</v>
      </c>
      <c r="D17" s="13">
        <v>7434.65</v>
      </c>
      <c r="E17" s="11">
        <f t="shared" si="0"/>
        <v>99.994889058954698</v>
      </c>
    </row>
    <row r="18" spans="1:5" ht="17.25" customHeight="1" x14ac:dyDescent="0.2">
      <c r="A18" s="3" t="s">
        <v>30</v>
      </c>
      <c r="B18" s="6" t="s">
        <v>31</v>
      </c>
      <c r="C18" s="12">
        <f>C19+C20+C21+C22+C23</f>
        <v>120341.06999999999</v>
      </c>
      <c r="D18" s="12">
        <f>D19+D20+D21+D22+D23</f>
        <v>98826.75</v>
      </c>
      <c r="E18" s="15">
        <f t="shared" si="0"/>
        <v>82.122213139703689</v>
      </c>
    </row>
    <row r="19" spans="1:5" ht="18.75" customHeight="1" outlineLevel="1" x14ac:dyDescent="0.2">
      <c r="A19" s="7" t="s">
        <v>32</v>
      </c>
      <c r="B19" s="8" t="s">
        <v>33</v>
      </c>
      <c r="C19" s="13">
        <v>739</v>
      </c>
      <c r="D19" s="13">
        <v>721.83</v>
      </c>
      <c r="E19" s="11">
        <f t="shared" si="0"/>
        <v>97.676589986468215</v>
      </c>
    </row>
    <row r="20" spans="1:5" ht="18.75" customHeight="1" outlineLevel="1" x14ac:dyDescent="0.2">
      <c r="A20" s="7" t="s">
        <v>34</v>
      </c>
      <c r="B20" s="8" t="s">
        <v>35</v>
      </c>
      <c r="C20" s="13">
        <v>25635.599999999999</v>
      </c>
      <c r="D20" s="13">
        <v>25562.32</v>
      </c>
      <c r="E20" s="11">
        <f t="shared" si="0"/>
        <v>99.714147513613881</v>
      </c>
    </row>
    <row r="21" spans="1:5" ht="16.5" customHeight="1" outlineLevel="1" x14ac:dyDescent="0.2">
      <c r="A21" s="7" t="s">
        <v>36</v>
      </c>
      <c r="B21" s="8" t="s">
        <v>37</v>
      </c>
      <c r="C21" s="13">
        <v>87233.4</v>
      </c>
      <c r="D21" s="13">
        <v>66297.66</v>
      </c>
      <c r="E21" s="11">
        <f t="shared" si="0"/>
        <v>76.000316392574419</v>
      </c>
    </row>
    <row r="22" spans="1:5" ht="15.75" outlineLevel="1" x14ac:dyDescent="0.2">
      <c r="A22" s="7" t="s">
        <v>38</v>
      </c>
      <c r="B22" s="8" t="s">
        <v>39</v>
      </c>
      <c r="C22" s="13">
        <v>1010.2</v>
      </c>
      <c r="D22" s="13">
        <v>1004.99</v>
      </c>
      <c r="E22" s="11">
        <f t="shared" si="0"/>
        <v>99.484260542466842</v>
      </c>
    </row>
    <row r="23" spans="1:5" ht="31.5" outlineLevel="1" x14ac:dyDescent="0.2">
      <c r="A23" s="7" t="s">
        <v>40</v>
      </c>
      <c r="B23" s="8" t="s">
        <v>41</v>
      </c>
      <c r="C23" s="13">
        <v>5722.87</v>
      </c>
      <c r="D23" s="13">
        <v>5239.95</v>
      </c>
      <c r="E23" s="11">
        <f t="shared" si="0"/>
        <v>91.561576621520331</v>
      </c>
    </row>
    <row r="24" spans="1:5" ht="32.25" customHeight="1" x14ac:dyDescent="0.2">
      <c r="A24" s="3" t="s">
        <v>42</v>
      </c>
      <c r="B24" s="6" t="s">
        <v>43</v>
      </c>
      <c r="C24" s="12">
        <f>C25+C26+C27+C28</f>
        <v>535598.80999999994</v>
      </c>
      <c r="D24" s="12">
        <f>D25+D26+D27+D28</f>
        <v>458354.39</v>
      </c>
      <c r="E24" s="15">
        <f t="shared" si="0"/>
        <v>85.577932856124164</v>
      </c>
    </row>
    <row r="25" spans="1:5" ht="15.75" outlineLevel="1" x14ac:dyDescent="0.2">
      <c r="A25" s="7" t="s">
        <v>44</v>
      </c>
      <c r="B25" s="8" t="s">
        <v>45</v>
      </c>
      <c r="C25" s="13">
        <v>145605.46</v>
      </c>
      <c r="D25" s="13">
        <v>114278.68</v>
      </c>
      <c r="E25" s="11">
        <f t="shared" si="0"/>
        <v>78.485161202059317</v>
      </c>
    </row>
    <row r="26" spans="1:5" ht="15.75" outlineLevel="1" x14ac:dyDescent="0.2">
      <c r="A26" s="7" t="s">
        <v>46</v>
      </c>
      <c r="B26" s="8" t="s">
        <v>47</v>
      </c>
      <c r="C26" s="13">
        <v>126523.97</v>
      </c>
      <c r="D26" s="13">
        <v>88172.03</v>
      </c>
      <c r="E26" s="11">
        <f t="shared" si="0"/>
        <v>69.688004573362647</v>
      </c>
    </row>
    <row r="27" spans="1:5" ht="15.75" outlineLevel="1" x14ac:dyDescent="0.2">
      <c r="A27" s="7" t="s">
        <v>48</v>
      </c>
      <c r="B27" s="8" t="s">
        <v>49</v>
      </c>
      <c r="C27" s="13">
        <v>179009.66</v>
      </c>
      <c r="D27" s="13">
        <v>171578.33</v>
      </c>
      <c r="E27" s="11">
        <f t="shared" si="0"/>
        <v>95.84864302853822</v>
      </c>
    </row>
    <row r="28" spans="1:5" ht="29.25" customHeight="1" outlineLevel="1" x14ac:dyDescent="0.2">
      <c r="A28" s="7" t="s">
        <v>50</v>
      </c>
      <c r="B28" s="8" t="s">
        <v>51</v>
      </c>
      <c r="C28" s="13">
        <v>84459.72</v>
      </c>
      <c r="D28" s="13">
        <v>84325.35</v>
      </c>
      <c r="E28" s="11">
        <f t="shared" si="0"/>
        <v>99.840906410771908</v>
      </c>
    </row>
    <row r="29" spans="1:5" ht="17.25" customHeight="1" x14ac:dyDescent="0.2">
      <c r="A29" s="3" t="s">
        <v>52</v>
      </c>
      <c r="B29" s="6" t="s">
        <v>53</v>
      </c>
      <c r="C29" s="12">
        <f>C30+C31</f>
        <v>8221.5299999999988</v>
      </c>
      <c r="D29" s="12">
        <f>D30+D31</f>
        <v>3291.87</v>
      </c>
      <c r="E29" s="15">
        <f t="shared" si="0"/>
        <v>40.039627660544944</v>
      </c>
    </row>
    <row r="30" spans="1:5" ht="31.5" outlineLevel="1" x14ac:dyDescent="0.2">
      <c r="A30" s="7" t="s">
        <v>54</v>
      </c>
      <c r="B30" s="8" t="s">
        <v>55</v>
      </c>
      <c r="C30" s="13">
        <v>5029.03</v>
      </c>
      <c r="D30" s="13">
        <v>99.37</v>
      </c>
      <c r="E30" s="11">
        <f t="shared" si="0"/>
        <v>1.9759277634056669</v>
      </c>
    </row>
    <row r="31" spans="1:5" ht="31.5" outlineLevel="1" x14ac:dyDescent="0.2">
      <c r="A31" s="7" t="s">
        <v>56</v>
      </c>
      <c r="B31" s="8" t="s">
        <v>57</v>
      </c>
      <c r="C31" s="13">
        <v>3192.5</v>
      </c>
      <c r="D31" s="13">
        <v>3192.5</v>
      </c>
      <c r="E31" s="11">
        <f t="shared" si="0"/>
        <v>100</v>
      </c>
    </row>
    <row r="32" spans="1:5" ht="15.75" x14ac:dyDescent="0.2">
      <c r="A32" s="3" t="s">
        <v>58</v>
      </c>
      <c r="B32" s="6" t="s">
        <v>59</v>
      </c>
      <c r="C32" s="12">
        <f>C33+C34+C35+C36+C37</f>
        <v>1510432.5700000003</v>
      </c>
      <c r="D32" s="12">
        <f>D33+D34+D35+D36+D37</f>
        <v>1434425.8199999998</v>
      </c>
      <c r="E32" s="15">
        <f t="shared" si="0"/>
        <v>94.967881949208731</v>
      </c>
    </row>
    <row r="33" spans="1:5" ht="15.75" outlineLevel="1" x14ac:dyDescent="0.2">
      <c r="A33" s="7" t="s">
        <v>60</v>
      </c>
      <c r="B33" s="8" t="s">
        <v>61</v>
      </c>
      <c r="C33" s="13">
        <v>473232.69</v>
      </c>
      <c r="D33" s="13">
        <v>472186.33</v>
      </c>
      <c r="E33" s="11">
        <f t="shared" si="0"/>
        <v>99.778891014481701</v>
      </c>
    </row>
    <row r="34" spans="1:5" ht="15.75" outlineLevel="1" x14ac:dyDescent="0.2">
      <c r="A34" s="7" t="s">
        <v>62</v>
      </c>
      <c r="B34" s="8" t="s">
        <v>63</v>
      </c>
      <c r="C34" s="13">
        <v>836525.93</v>
      </c>
      <c r="D34" s="13">
        <v>761701.64</v>
      </c>
      <c r="E34" s="11">
        <f t="shared" si="0"/>
        <v>91.055353179548192</v>
      </c>
    </row>
    <row r="35" spans="1:5" ht="15" customHeight="1" outlineLevel="1" x14ac:dyDescent="0.2">
      <c r="A35" s="7" t="s">
        <v>64</v>
      </c>
      <c r="B35" s="8" t="s">
        <v>65</v>
      </c>
      <c r="C35" s="13">
        <v>161568.32999999999</v>
      </c>
      <c r="D35" s="13">
        <v>161567.22</v>
      </c>
      <c r="E35" s="11">
        <f t="shared" si="0"/>
        <v>99.999312984172093</v>
      </c>
    </row>
    <row r="36" spans="1:5" ht="15.75" outlineLevel="1" x14ac:dyDescent="0.2">
      <c r="A36" s="7" t="s">
        <v>66</v>
      </c>
      <c r="B36" s="8" t="s">
        <v>67</v>
      </c>
      <c r="C36" s="13">
        <v>4543.07</v>
      </c>
      <c r="D36" s="13">
        <v>4410.1400000000003</v>
      </c>
      <c r="E36" s="11">
        <f t="shared" si="0"/>
        <v>97.074005023035099</v>
      </c>
    </row>
    <row r="37" spans="1:5" ht="21" customHeight="1" outlineLevel="1" x14ac:dyDescent="0.2">
      <c r="A37" s="7" t="s">
        <v>68</v>
      </c>
      <c r="B37" s="8" t="s">
        <v>69</v>
      </c>
      <c r="C37" s="13">
        <v>34562.550000000003</v>
      </c>
      <c r="D37" s="13">
        <v>34560.49</v>
      </c>
      <c r="E37" s="11">
        <f t="shared" si="0"/>
        <v>99.994039791624147</v>
      </c>
    </row>
    <row r="38" spans="1:5" ht="18.75" customHeight="1" x14ac:dyDescent="0.2">
      <c r="A38" s="3" t="s">
        <v>70</v>
      </c>
      <c r="B38" s="6" t="s">
        <v>71</v>
      </c>
      <c r="C38" s="12">
        <f>C39+C40</f>
        <v>315461.28000000003</v>
      </c>
      <c r="D38" s="12">
        <f>D39+D40</f>
        <v>236659.03</v>
      </c>
      <c r="E38" s="15">
        <f t="shared" si="0"/>
        <v>75.019992944934472</v>
      </c>
    </row>
    <row r="39" spans="1:5" ht="15.75" outlineLevel="1" x14ac:dyDescent="0.2">
      <c r="A39" s="7" t="s">
        <v>72</v>
      </c>
      <c r="B39" s="8" t="s">
        <v>73</v>
      </c>
      <c r="C39" s="13">
        <v>303120.53000000003</v>
      </c>
      <c r="D39" s="13">
        <v>224318.66</v>
      </c>
      <c r="E39" s="11">
        <f t="shared" si="0"/>
        <v>74.003123443997666</v>
      </c>
    </row>
    <row r="40" spans="1:5" ht="31.5" outlineLevel="1" x14ac:dyDescent="0.2">
      <c r="A40" s="7" t="s">
        <v>74</v>
      </c>
      <c r="B40" s="8" t="s">
        <v>75</v>
      </c>
      <c r="C40" s="13">
        <v>12340.75</v>
      </c>
      <c r="D40" s="13">
        <v>12340.37</v>
      </c>
      <c r="E40" s="11">
        <f t="shared" si="0"/>
        <v>99.996920770617677</v>
      </c>
    </row>
    <row r="41" spans="1:5" ht="15.75" x14ac:dyDescent="0.2">
      <c r="A41" s="3" t="s">
        <v>76</v>
      </c>
      <c r="B41" s="6" t="s">
        <v>77</v>
      </c>
      <c r="C41" s="12">
        <f>C42+C43+C44+C45</f>
        <v>66315.83</v>
      </c>
      <c r="D41" s="12">
        <f>D42+D43+D44+D45</f>
        <v>65927.739999999991</v>
      </c>
      <c r="E41" s="15">
        <f t="shared" si="0"/>
        <v>99.414785278266123</v>
      </c>
    </row>
    <row r="42" spans="1:5" ht="15.75" outlineLevel="1" x14ac:dyDescent="0.2">
      <c r="A42" s="7" t="s">
        <v>78</v>
      </c>
      <c r="B42" s="8" t="s">
        <v>79</v>
      </c>
      <c r="C42" s="13">
        <v>9117.9</v>
      </c>
      <c r="D42" s="13">
        <v>9096.81</v>
      </c>
      <c r="E42" s="11">
        <f t="shared" si="0"/>
        <v>99.768696739380772</v>
      </c>
    </row>
    <row r="43" spans="1:5" ht="16.5" customHeight="1" outlineLevel="1" x14ac:dyDescent="0.2">
      <c r="A43" s="7" t="s">
        <v>80</v>
      </c>
      <c r="B43" s="8" t="s">
        <v>81</v>
      </c>
      <c r="C43" s="13">
        <v>7478.42</v>
      </c>
      <c r="D43" s="13">
        <v>7446.03</v>
      </c>
      <c r="E43" s="11">
        <f t="shared" si="0"/>
        <v>99.566887123215864</v>
      </c>
    </row>
    <row r="44" spans="1:5" ht="15.75" outlineLevel="1" x14ac:dyDescent="0.2">
      <c r="A44" s="7" t="s">
        <v>82</v>
      </c>
      <c r="B44" s="8" t="s">
        <v>83</v>
      </c>
      <c r="C44" s="13">
        <v>49209.47</v>
      </c>
      <c r="D44" s="13">
        <v>48877.45</v>
      </c>
      <c r="E44" s="11">
        <f t="shared" si="0"/>
        <v>99.325292469112142</v>
      </c>
    </row>
    <row r="45" spans="1:5" ht="31.5" outlineLevel="1" x14ac:dyDescent="0.2">
      <c r="A45" s="7" t="s">
        <v>84</v>
      </c>
      <c r="B45" s="8" t="s">
        <v>85</v>
      </c>
      <c r="C45" s="13">
        <v>510.04</v>
      </c>
      <c r="D45" s="13">
        <v>507.45</v>
      </c>
      <c r="E45" s="11">
        <f t="shared" si="0"/>
        <v>99.492196690455643</v>
      </c>
    </row>
    <row r="46" spans="1:5" ht="31.5" x14ac:dyDescent="0.2">
      <c r="A46" s="3" t="s">
        <v>86</v>
      </c>
      <c r="B46" s="6" t="s">
        <v>87</v>
      </c>
      <c r="C46" s="12">
        <f>C47+C48</f>
        <v>66297.69</v>
      </c>
      <c r="D46" s="12">
        <f>D47+D48</f>
        <v>66296.09</v>
      </c>
      <c r="E46" s="15">
        <f t="shared" si="0"/>
        <v>99.997586642913191</v>
      </c>
    </row>
    <row r="47" spans="1:5" ht="15.75" outlineLevel="1" x14ac:dyDescent="0.2">
      <c r="A47" s="7" t="s">
        <v>88</v>
      </c>
      <c r="B47" s="8" t="s">
        <v>89</v>
      </c>
      <c r="C47" s="13">
        <v>66087.69</v>
      </c>
      <c r="D47" s="13">
        <v>66086.09</v>
      </c>
      <c r="E47" s="11">
        <f t="shared" si="0"/>
        <v>99.997578974238621</v>
      </c>
    </row>
    <row r="48" spans="1:5" ht="31.5" outlineLevel="1" x14ac:dyDescent="0.2">
      <c r="A48" s="7" t="s">
        <v>90</v>
      </c>
      <c r="B48" s="8" t="s">
        <v>91</v>
      </c>
      <c r="C48" s="13">
        <v>210</v>
      </c>
      <c r="D48" s="13">
        <v>210</v>
      </c>
      <c r="E48" s="11">
        <f t="shared" si="0"/>
        <v>100</v>
      </c>
    </row>
    <row r="49" spans="1:5" ht="31.5" x14ac:dyDescent="0.2">
      <c r="A49" s="3" t="s">
        <v>92</v>
      </c>
      <c r="B49" s="6" t="s">
        <v>93</v>
      </c>
      <c r="C49" s="12">
        <f>C50</f>
        <v>7130.06</v>
      </c>
      <c r="D49" s="12">
        <f>D50</f>
        <v>7130.06</v>
      </c>
      <c r="E49" s="15">
        <f t="shared" si="0"/>
        <v>100</v>
      </c>
    </row>
    <row r="50" spans="1:5" ht="17.25" customHeight="1" outlineLevel="1" x14ac:dyDescent="0.2">
      <c r="A50" s="7" t="s">
        <v>94</v>
      </c>
      <c r="B50" s="8" t="s">
        <v>95</v>
      </c>
      <c r="C50" s="13">
        <v>7130.06</v>
      </c>
      <c r="D50" s="13">
        <v>7130.06</v>
      </c>
      <c r="E50" s="11">
        <f t="shared" si="0"/>
        <v>100</v>
      </c>
    </row>
    <row r="51" spans="1:5" ht="32.25" customHeight="1" x14ac:dyDescent="0.2">
      <c r="A51" s="3" t="s">
        <v>96</v>
      </c>
      <c r="B51" s="6" t="s">
        <v>97</v>
      </c>
      <c r="C51" s="12">
        <f>C52</f>
        <v>13154.3</v>
      </c>
      <c r="D51" s="12">
        <f>D52</f>
        <v>13149.79</v>
      </c>
      <c r="E51" s="15">
        <f t="shared" si="0"/>
        <v>99.965714633237809</v>
      </c>
    </row>
    <row r="52" spans="1:5" ht="35.25" customHeight="1" outlineLevel="1" x14ac:dyDescent="0.2">
      <c r="A52" s="7" t="s">
        <v>98</v>
      </c>
      <c r="B52" s="8" t="s">
        <v>99</v>
      </c>
      <c r="C52" s="13">
        <v>13154.3</v>
      </c>
      <c r="D52" s="13">
        <v>13149.79</v>
      </c>
      <c r="E52" s="11">
        <f t="shared" si="0"/>
        <v>99.965714633237809</v>
      </c>
    </row>
    <row r="53" spans="1:5" ht="15.75" x14ac:dyDescent="0.25">
      <c r="A53" s="9" t="s">
        <v>1</v>
      </c>
      <c r="B53" s="10"/>
      <c r="C53" s="14">
        <f>C4+C12+C14+C18+C24+C29+C32+C38+C41+C46+C49+C51</f>
        <v>3030409.38</v>
      </c>
      <c r="D53" s="14">
        <f>D4+D12+D14+D18+D24+D29+D32+D38+D41+D46+D49+D51</f>
        <v>2764596.7899999996</v>
      </c>
      <c r="E53" s="15">
        <f>D53/C53%</f>
        <v>91.228492369568883</v>
      </c>
    </row>
  </sheetData>
  <mergeCells count="1">
    <mergeCell ref="A1:E1"/>
  </mergeCells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rep:2.55.0.108</dc:description>
  <cp:lastModifiedBy>Светлана Козина</cp:lastModifiedBy>
  <cp:lastPrinted>2023-01-20T06:15:57Z</cp:lastPrinted>
  <dcterms:created xsi:type="dcterms:W3CDTF">2023-01-20T05:50:52Z</dcterms:created>
  <dcterms:modified xsi:type="dcterms:W3CDTF">2023-01-20T06:22:36Z</dcterms:modified>
</cp:coreProperties>
</file>