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90" windowHeight="12585"/>
  </bookViews>
  <sheets>
    <sheet name="на 01.11.2022" sheetId="1" r:id="rId1"/>
  </sheets>
  <definedNames>
    <definedName name="APPT" localSheetId="0">'на 01.11.2022'!$A$13</definedName>
    <definedName name="FIO" localSheetId="0">'на 01.11.2022'!$E$13</definedName>
    <definedName name="LAST_CELL" localSheetId="0">'на 01.11.2022'!#REF!</definedName>
    <definedName name="SIGN" localSheetId="0">'на 01.11.2022'!$A$13:$F$14</definedName>
    <definedName name="_xlnm.Print_Titles" localSheetId="0">'на 01.11.2022'!$2:$3</definedName>
  </definedNames>
  <calcPr calcId="125725"/>
</workbook>
</file>

<file path=xl/calcChain.xml><?xml version="1.0" encoding="utf-8"?>
<calcChain xmlns="http://schemas.openxmlformats.org/spreadsheetml/2006/main">
  <c r="C24" i="1"/>
  <c r="E4" l="1"/>
  <c r="E17"/>
  <c r="F17"/>
  <c r="E18"/>
  <c r="F18"/>
  <c r="E19"/>
  <c r="F19"/>
  <c r="E20"/>
  <c r="F20"/>
  <c r="E21"/>
  <c r="F21"/>
  <c r="E22"/>
  <c r="F22"/>
  <c r="F6"/>
  <c r="F7"/>
  <c r="F8"/>
  <c r="F9"/>
  <c r="F10"/>
  <c r="F11"/>
  <c r="F12"/>
  <c r="F13"/>
  <c r="F14"/>
  <c r="F15"/>
  <c r="F16"/>
  <c r="F23"/>
  <c r="F25"/>
  <c r="F5"/>
  <c r="F4"/>
  <c r="E25"/>
  <c r="E5"/>
  <c r="E6"/>
  <c r="E7"/>
  <c r="E8"/>
  <c r="E9"/>
  <c r="E10"/>
  <c r="E11"/>
  <c r="E12"/>
  <c r="E13"/>
  <c r="E14"/>
  <c r="E15"/>
  <c r="E16"/>
  <c r="E23"/>
  <c r="D24" l="1"/>
  <c r="C26"/>
  <c r="F24" l="1"/>
  <c r="D26"/>
  <c r="E24"/>
  <c r="F26" l="1"/>
  <c r="E26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<sst xmlns="http://schemas.openxmlformats.org/spreadsheetml/2006/main" count="57" uniqueCount="51">
  <si>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</si>
  <si>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</si>
  <si>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</si>
  <si>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</si>
  <si>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</si>
  <si>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</si>
  <si>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</si>
  <si>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</si>
  <si>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</si>
  <si>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</si>
  <si>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</si>
  <si>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</si>
  <si>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</si>
  <si>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</si>
  <si>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</si>
  <si>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</si>
  <si>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</si>
  <si>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</si>
  <si>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</si>
  <si>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</si>
  <si>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</si>
  <si>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</si>
  <si>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</si>
  <si>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</si>
  <si>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</si>
  <si>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</si>
  <si>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</si>
  <si>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</si>
  <si>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</si>
  <si>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</si>
  <si>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</si>
  <si>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</si>
  <si>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</si>
  <si>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</si>
  <si>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</si>
  <si>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</si>
  <si>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</si>
  <si>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</si>
  <si>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</si>
  <si>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</si>
  <si>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</si>
  <si>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Итого на реализацию муниципальных порграмм</t>
  </si>
  <si>
    <t>Откл. исполнения к уточ. плану на 2022 год, % (гр.4 / гр.3)</t>
  </si>
  <si>
    <t>Ассигнования на 2022 год (рублей)</t>
  </si>
  <si>
    <t>Абс. откл. исполнения к уточ.плану на 2022 год (рублей)         (гр.4 - гр.3)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</si>
  <si>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</si>
  <si>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</si>
  <si>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</si>
  <si>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</si>
  <si>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Информация о финансировании муниципальных программ Балахнинского муниципального округа Нижегородской области по состоянию на 01.11.2022 года</t>
  </si>
  <si>
    <t>Исполнено на 01.11.2022 года (рублей)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</si>
</sst>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F26"/>
  <sheetViews>
    <sheetView showGridLines="0" tabSelected="1" workbookViewId="0">
      <selection sqref="A1:F1"/>
    </sheetView>
  </sheetViews>
  <sheetFormatPr defaultColWidth="9.140625" defaultRowHeight="12.75" customHeight="1"/>
  <cols>
    <col min="1" max="1" width="3.5703125" style="1" customWidth="1"/>
    <col min="2" max="2" width="29.5703125" style="1" customWidth="1"/>
    <col min="3" max="4" width="16.7109375" style="10" customWidth="1"/>
    <col min="5" max="5" width="17.5703125" style="10" customWidth="1"/>
    <col min="6" max="6" width="11.140625" style="10" customWidth="1"/>
    <col min="7" max="16384" width="9.140625" style="1"/>
  </cols>
  <sheetData>
    <row r="1" spans="1:6" ht="65.25" customHeight="1">
      <c r="A1" s="12" t="s">
        <v>49</v>
      </c>
      <c r="B1" s="12"/>
      <c r="C1" s="12"/>
      <c r="D1" s="12"/>
      <c r="E1" s="12"/>
      <c r="F1" s="12"/>
    </row>
    <row r="2" spans="1:6" ht="96" customHeight="1">
      <c r="A2" s="3" t="s">
        <v>0</v>
      </c>
      <c r="B2" s="3" t="s">
        <v>39</v>
      </c>
      <c r="C2" s="3" t="s">
        <v>43</v>
      </c>
      <c r="D2" s="3" t="s">
        <v>50</v>
      </c>
      <c r="E2" s="3" t="s">
        <v>44</v>
      </c>
      <c r="F2" s="3" t="s">
        <v>42</v>
      </c>
    </row>
    <row r="3" spans="1:6" ht="21" customHeight="1">
      <c r="A3" s="3" t="s">
        <v>1</v>
      </c>
      <c r="B3" s="3" t="s">
        <v>3</v>
      </c>
      <c r="C3" s="3" t="s">
        <v>5</v>
      </c>
      <c r="D3" s="3" t="s">
        <v>7</v>
      </c>
      <c r="E3" s="3" t="s">
        <v>9</v>
      </c>
      <c r="F3" s="3" t="s">
        <v>11</v>
      </c>
    </row>
    <row r="4" spans="1:6" ht="75">
      <c r="A4" s="3" t="s">
        <v>1</v>
      </c>
      <c r="B4" s="2" t="s">
        <v>2</v>
      </c>
      <c r="C4" s="14">
        <v>1422780692.71</v>
      </c>
      <c r="D4" s="14">
        <v>1120298549.25</v>
      </c>
      <c r="E4" s="5">
        <f>D4-C4</f>
        <v>-302482143.46000004</v>
      </c>
      <c r="F4" s="6">
        <f>D4/C4%</f>
        <v>78.740072520673863</v>
      </c>
    </row>
    <row r="5" spans="1:6" ht="75">
      <c r="A5" s="3" t="s">
        <v>3</v>
      </c>
      <c r="B5" s="2" t="s">
        <v>4</v>
      </c>
      <c r="C5" s="14">
        <v>368120300.31999999</v>
      </c>
      <c r="D5" s="14">
        <v>229698001.06</v>
      </c>
      <c r="E5" s="5">
        <f t="shared" ref="E5:E24" si="0">D5-C5</f>
        <v>-138422299.25999999</v>
      </c>
      <c r="F5" s="6">
        <f>D5/C5%</f>
        <v>62.397537125860183</v>
      </c>
    </row>
    <row r="6" spans="1:6" ht="90">
      <c r="A6" s="3" t="s">
        <v>5</v>
      </c>
      <c r="B6" s="2" t="s">
        <v>6</v>
      </c>
      <c r="C6" s="14">
        <v>64987050</v>
      </c>
      <c r="D6" s="14">
        <v>52893527.18</v>
      </c>
      <c r="E6" s="5">
        <f t="shared" si="0"/>
        <v>-12093522.82</v>
      </c>
      <c r="F6" s="6">
        <f t="shared" ref="F6:F26" si="1">D6/C6%</f>
        <v>81.390872766189574</v>
      </c>
    </row>
    <row r="7" spans="1:6" ht="75">
      <c r="A7" s="3" t="s">
        <v>7</v>
      </c>
      <c r="B7" s="2" t="s">
        <v>8</v>
      </c>
      <c r="C7" s="14">
        <v>50000</v>
      </c>
      <c r="D7" s="14">
        <v>48000</v>
      </c>
      <c r="E7" s="5">
        <f t="shared" si="0"/>
        <v>-2000</v>
      </c>
      <c r="F7" s="6">
        <f t="shared" si="1"/>
        <v>96</v>
      </c>
    </row>
    <row r="8" spans="1:6" ht="90">
      <c r="A8" s="3" t="s">
        <v>9</v>
      </c>
      <c r="B8" s="2" t="s">
        <v>10</v>
      </c>
      <c r="C8" s="14">
        <v>362500</v>
      </c>
      <c r="D8" s="14">
        <v>268550.84999999998</v>
      </c>
      <c r="E8" s="5">
        <f t="shared" si="0"/>
        <v>-93949.150000000023</v>
      </c>
      <c r="F8" s="6">
        <f t="shared" si="1"/>
        <v>74.082993103448274</v>
      </c>
    </row>
    <row r="9" spans="1:6" ht="75">
      <c r="A9" s="3" t="s">
        <v>11</v>
      </c>
      <c r="B9" s="2" t="s">
        <v>12</v>
      </c>
      <c r="C9" s="14">
        <v>6770355.1399999997</v>
      </c>
      <c r="D9" s="14">
        <v>6770355.1399999997</v>
      </c>
      <c r="E9" s="5">
        <f t="shared" si="0"/>
        <v>0</v>
      </c>
      <c r="F9" s="6">
        <f t="shared" si="1"/>
        <v>100</v>
      </c>
    </row>
    <row r="10" spans="1:6" ht="90">
      <c r="A10" s="3" t="s">
        <v>13</v>
      </c>
      <c r="B10" s="2" t="s">
        <v>14</v>
      </c>
      <c r="C10" s="14">
        <v>7761725.2300000004</v>
      </c>
      <c r="D10" s="14">
        <v>4516160.0999999996</v>
      </c>
      <c r="E10" s="5">
        <f t="shared" si="0"/>
        <v>-3245565.1300000008</v>
      </c>
      <c r="F10" s="6">
        <f t="shared" si="1"/>
        <v>58.185003542054005</v>
      </c>
    </row>
    <row r="11" spans="1:6" ht="105">
      <c r="A11" s="3" t="s">
        <v>15</v>
      </c>
      <c r="B11" s="2" t="s">
        <v>45</v>
      </c>
      <c r="C11" s="14">
        <v>650000</v>
      </c>
      <c r="D11" s="14">
        <v>0</v>
      </c>
      <c r="E11" s="5">
        <f t="shared" si="0"/>
        <v>-650000</v>
      </c>
      <c r="F11" s="6">
        <f t="shared" si="1"/>
        <v>0</v>
      </c>
    </row>
    <row r="12" spans="1:6" ht="90">
      <c r="A12" s="3" t="s">
        <v>16</v>
      </c>
      <c r="B12" s="2" t="s">
        <v>17</v>
      </c>
      <c r="C12" s="14">
        <v>4264084.5999999996</v>
      </c>
      <c r="D12" s="14">
        <v>3359980.75</v>
      </c>
      <c r="E12" s="5">
        <f t="shared" si="0"/>
        <v>-904103.84999999963</v>
      </c>
      <c r="F12" s="6">
        <f t="shared" si="1"/>
        <v>78.797234698392245</v>
      </c>
    </row>
    <row r="13" spans="1:6" ht="90">
      <c r="A13" s="3" t="s">
        <v>18</v>
      </c>
      <c r="B13" s="2" t="s">
        <v>19</v>
      </c>
      <c r="C13" s="14">
        <v>31812079.25</v>
      </c>
      <c r="D13" s="14">
        <v>25633765.969999999</v>
      </c>
      <c r="E13" s="5">
        <f t="shared" si="0"/>
        <v>-6178313.2800000012</v>
      </c>
      <c r="F13" s="6">
        <f t="shared" si="1"/>
        <v>80.578719072567381</v>
      </c>
    </row>
    <row r="14" spans="1:6" ht="75">
      <c r="A14" s="3" t="s">
        <v>20</v>
      </c>
      <c r="B14" s="2" t="s">
        <v>21</v>
      </c>
      <c r="C14" s="14">
        <v>23128726.68</v>
      </c>
      <c r="D14" s="14">
        <v>18988536.829999998</v>
      </c>
      <c r="E14" s="5">
        <f t="shared" si="0"/>
        <v>-4140189.8500000015</v>
      </c>
      <c r="F14" s="6">
        <f t="shared" si="1"/>
        <v>82.099361079050979</v>
      </c>
    </row>
    <row r="15" spans="1:6" ht="105">
      <c r="A15" s="3" t="s">
        <v>22</v>
      </c>
      <c r="B15" s="2" t="s">
        <v>23</v>
      </c>
      <c r="C15" s="14">
        <v>41965511.899999999</v>
      </c>
      <c r="D15" s="14">
        <v>17003043.73</v>
      </c>
      <c r="E15" s="5">
        <f t="shared" si="0"/>
        <v>-24962468.169999998</v>
      </c>
      <c r="F15" s="6">
        <f t="shared" si="1"/>
        <v>40.516707553852093</v>
      </c>
    </row>
    <row r="16" spans="1:6" ht="105">
      <c r="A16" s="3" t="s">
        <v>24</v>
      </c>
      <c r="B16" s="2" t="s">
        <v>46</v>
      </c>
      <c r="C16" s="14">
        <v>164910591.93000001</v>
      </c>
      <c r="D16" s="14">
        <v>51853483.109999999</v>
      </c>
      <c r="E16" s="5">
        <f t="shared" si="0"/>
        <v>-113057108.82000001</v>
      </c>
      <c r="F16" s="6">
        <f t="shared" si="1"/>
        <v>31.443391539101604</v>
      </c>
    </row>
    <row r="17" spans="1:6" ht="75">
      <c r="A17" s="3" t="s">
        <v>25</v>
      </c>
      <c r="B17" s="2" t="s">
        <v>47</v>
      </c>
      <c r="C17" s="14">
        <v>7115917.2999999998</v>
      </c>
      <c r="D17" s="14">
        <v>5782303</v>
      </c>
      <c r="E17" s="5">
        <f t="shared" ref="E17:E22" si="2">D17-C17</f>
        <v>-1333614.2999999998</v>
      </c>
      <c r="F17" s="6">
        <f t="shared" ref="F17:F22" si="3">D17/C17%</f>
        <v>81.258715584004889</v>
      </c>
    </row>
    <row r="18" spans="1:6" ht="75">
      <c r="A18" s="3" t="s">
        <v>26</v>
      </c>
      <c r="B18" s="2" t="s">
        <v>27</v>
      </c>
      <c r="C18" s="14">
        <v>70669878.760000005</v>
      </c>
      <c r="D18" s="14">
        <v>35655109.439999998</v>
      </c>
      <c r="E18" s="5">
        <f t="shared" si="2"/>
        <v>-35014769.320000008</v>
      </c>
      <c r="F18" s="6">
        <f t="shared" si="3"/>
        <v>50.453050246608342</v>
      </c>
    </row>
    <row r="19" spans="1:6" ht="90">
      <c r="A19" s="3" t="s">
        <v>28</v>
      </c>
      <c r="B19" s="2" t="s">
        <v>29</v>
      </c>
      <c r="C19" s="14">
        <v>14731297.92</v>
      </c>
      <c r="D19" s="14">
        <v>10882354.199999999</v>
      </c>
      <c r="E19" s="5">
        <f t="shared" si="2"/>
        <v>-3848943.7200000007</v>
      </c>
      <c r="F19" s="6">
        <f t="shared" si="3"/>
        <v>73.872338059401613</v>
      </c>
    </row>
    <row r="20" spans="1:6" ht="90">
      <c r="A20" s="3" t="s">
        <v>30</v>
      </c>
      <c r="B20" s="2" t="s">
        <v>31</v>
      </c>
      <c r="C20" s="14">
        <v>87883033.829999998</v>
      </c>
      <c r="D20" s="14">
        <v>43157432.920000002</v>
      </c>
      <c r="E20" s="5">
        <f t="shared" si="2"/>
        <v>-44725600.909999996</v>
      </c>
      <c r="F20" s="6">
        <f t="shared" si="3"/>
        <v>49.107809595516784</v>
      </c>
    </row>
    <row r="21" spans="1:6" ht="105">
      <c r="A21" s="3" t="s">
        <v>32</v>
      </c>
      <c r="B21" s="2" t="s">
        <v>33</v>
      </c>
      <c r="C21" s="14">
        <v>161201515.80000001</v>
      </c>
      <c r="D21" s="14">
        <v>69114897.010000005</v>
      </c>
      <c r="E21" s="5">
        <f t="shared" si="2"/>
        <v>-92086618.790000007</v>
      </c>
      <c r="F21" s="6">
        <f t="shared" si="3"/>
        <v>42.874843122287814</v>
      </c>
    </row>
    <row r="22" spans="1:6" ht="135">
      <c r="A22" s="3" t="s">
        <v>34</v>
      </c>
      <c r="B22" s="2" t="s">
        <v>35</v>
      </c>
      <c r="C22" s="14">
        <v>2574200</v>
      </c>
      <c r="D22" s="14">
        <v>1629984.08</v>
      </c>
      <c r="E22" s="5">
        <f t="shared" si="2"/>
        <v>-944215.91999999993</v>
      </c>
      <c r="F22" s="6">
        <f t="shared" si="3"/>
        <v>63.320024862093078</v>
      </c>
    </row>
    <row r="23" spans="1:6" ht="90">
      <c r="A23" s="3" t="s">
        <v>36</v>
      </c>
      <c r="B23" s="2" t="s">
        <v>37</v>
      </c>
      <c r="C23" s="14">
        <v>2906582.66</v>
      </c>
      <c r="D23" s="14">
        <v>1346113.18</v>
      </c>
      <c r="E23" s="5">
        <f t="shared" si="0"/>
        <v>-1560469.4800000002</v>
      </c>
      <c r="F23" s="6">
        <f t="shared" si="1"/>
        <v>46.31257175393732</v>
      </c>
    </row>
    <row r="24" spans="1:6" s="4" customFormat="1" ht="34.5" customHeight="1">
      <c r="A24" s="13" t="s">
        <v>41</v>
      </c>
      <c r="B24" s="13"/>
      <c r="C24" s="7">
        <f>SUM(C4:C23)</f>
        <v>2484646044.0300002</v>
      </c>
      <c r="D24" s="7">
        <f>SUM(D4:D23)</f>
        <v>1698900147.8</v>
      </c>
      <c r="E24" s="7">
        <f t="shared" si="0"/>
        <v>-785745896.23000026</v>
      </c>
      <c r="F24" s="8">
        <f t="shared" si="1"/>
        <v>68.375942395579585</v>
      </c>
    </row>
    <row r="25" spans="1:6" ht="15">
      <c r="A25" s="3" t="s">
        <v>48</v>
      </c>
      <c r="B25" s="2" t="s">
        <v>38</v>
      </c>
      <c r="C25" s="14">
        <v>517207753.62</v>
      </c>
      <c r="D25" s="14">
        <v>401040320.57999998</v>
      </c>
      <c r="E25" s="5">
        <f t="shared" ref="E25:E26" si="4">D25-C25</f>
        <v>-116167433.04000002</v>
      </c>
      <c r="F25" s="6">
        <f t="shared" si="1"/>
        <v>77.539502796133661</v>
      </c>
    </row>
    <row r="26" spans="1:6" s="4" customFormat="1" ht="34.5" customHeight="1">
      <c r="A26" s="11" t="s">
        <v>40</v>
      </c>
      <c r="B26" s="11"/>
      <c r="C26" s="9">
        <f>C24+C25</f>
        <v>3001853797.6500001</v>
      </c>
      <c r="D26" s="9">
        <f>D24+D25</f>
        <v>2099940468.3799999</v>
      </c>
      <c r="E26" s="7">
        <f t="shared" si="4"/>
        <v>-901913329.27000022</v>
      </c>
      <c r="F26" s="8">
        <f t="shared" si="1"/>
        <v>69.954788271965057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01.11.2022</vt:lpstr>
      <vt:lpstr>'на 01.11.2022'!APPT</vt:lpstr>
      <vt:lpstr>'на 01.11.2022'!FIO</vt:lpstr>
      <vt:lpstr>'на 01.11.2022'!SIGN</vt:lpstr>
      <vt:lpstr>'на 01.11.2022'!Заголовки_для_печати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Голландская Алла Алексеевна</cp:lastModifiedBy>
  <cp:lastPrinted>2022-11-11T10:53:21Z</cp:lastPrinted>
  <dcterms:created xsi:type="dcterms:W3CDTF">2022-07-20T12:00:27Z</dcterms:created>
  <dcterms:modified xsi:type="dcterms:W3CDTF">2022-11-11T10:54:42Z</dcterms:modified>
</cp:coreProperties>
</file>