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СВОДКИ ИСПОЛНЕНИЯ БЮДЖЕТА\РАСХОДЫ\2022\"/>
    </mc:Choice>
  </mc:AlternateContent>
  <bookViews>
    <workbookView xWindow="0" yWindow="0" windowWidth="12840" windowHeight="12075"/>
  </bookViews>
  <sheets>
    <sheet name="Бюджет" sheetId="1" r:id="rId1"/>
  </sheets>
  <definedNames>
    <definedName name="APPT" localSheetId="0">Бюджет!$A$10</definedName>
    <definedName name="FIO" localSheetId="0">Бюджет!#REF!</definedName>
    <definedName name="LAST_CELL" localSheetId="0">Бюджет!$H$57</definedName>
    <definedName name="SIGN" localSheetId="0">Бюджет!$A$10:$F$11</definedName>
  </definedNames>
  <calcPr calcId="162913"/>
</workbook>
</file>

<file path=xl/calcChain.xml><?xml version="1.0" encoding="utf-8"?>
<calcChain xmlns="http://schemas.openxmlformats.org/spreadsheetml/2006/main">
  <c r="E52" i="1" l="1"/>
  <c r="E51" i="1"/>
  <c r="D51" i="1"/>
  <c r="C51" i="1"/>
  <c r="E50" i="1"/>
  <c r="E49" i="1"/>
  <c r="D49" i="1"/>
  <c r="C49" i="1"/>
  <c r="E48" i="1"/>
  <c r="E47" i="1"/>
  <c r="D46" i="1"/>
  <c r="E46" i="1" s="1"/>
  <c r="C46" i="1"/>
  <c r="E45" i="1"/>
  <c r="E44" i="1"/>
  <c r="E43" i="1"/>
  <c r="E42" i="1"/>
  <c r="E41" i="1"/>
  <c r="D41" i="1"/>
  <c r="C41" i="1"/>
  <c r="E40" i="1"/>
  <c r="E39" i="1"/>
  <c r="D38" i="1"/>
  <c r="E38" i="1" s="1"/>
  <c r="C38" i="1"/>
  <c r="E37" i="1"/>
  <c r="E36" i="1"/>
  <c r="E35" i="1"/>
  <c r="E34" i="1"/>
  <c r="E33" i="1"/>
  <c r="D32" i="1"/>
  <c r="E32" i="1" s="1"/>
  <c r="C32" i="1"/>
  <c r="E31" i="1"/>
  <c r="E30" i="1"/>
  <c r="D29" i="1"/>
  <c r="E29" i="1" s="1"/>
  <c r="C29" i="1"/>
  <c r="E28" i="1"/>
  <c r="E27" i="1"/>
  <c r="E26" i="1"/>
  <c r="E25" i="1"/>
  <c r="D24" i="1"/>
  <c r="E24" i="1" s="1"/>
  <c r="C24" i="1"/>
  <c r="E23" i="1"/>
  <c r="E22" i="1"/>
  <c r="E21" i="1"/>
  <c r="E20" i="1"/>
  <c r="E19" i="1"/>
  <c r="D18" i="1"/>
  <c r="E18" i="1" s="1"/>
  <c r="C18" i="1"/>
  <c r="E17" i="1"/>
  <c r="E16" i="1"/>
  <c r="E15" i="1"/>
  <c r="D14" i="1"/>
  <c r="E14" i="1" s="1"/>
  <c r="C14" i="1"/>
  <c r="E13" i="1"/>
  <c r="D12" i="1"/>
  <c r="E12" i="1" s="1"/>
  <c r="C12" i="1"/>
  <c r="E11" i="1"/>
  <c r="E10" i="1"/>
  <c r="E9" i="1"/>
  <c r="E8" i="1"/>
  <c r="E7" i="1"/>
  <c r="E6" i="1"/>
  <c r="E5" i="1"/>
  <c r="D4" i="1"/>
  <c r="E4" i="1" s="1"/>
  <c r="C4" i="1"/>
  <c r="C53" i="1" l="1"/>
  <c r="D53" i="1" l="1"/>
  <c r="E53" i="1" s="1"/>
</calcChain>
</file>

<file path=xl/sharedStrings.xml><?xml version="1.0" encoding="utf-8"?>
<sst xmlns="http://schemas.openxmlformats.org/spreadsheetml/2006/main" count="107" uniqueCount="107">
  <si>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</si>
  <si>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</si>
  <si>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</si>
  <si>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</si>
  <si>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</si>
  <si>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</si>
  <si>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</si>
  <si>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</si>
  <si>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</si>
  <si>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</si>
  <si>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</si>
  <si>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</si>
  <si>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</si>
  <si>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</si>
  <si>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</si>
  <si>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</si>
  <si>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</si>
  <si>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</si>
  <si>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</si>
  <si>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</si>
  <si>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</si>
  <si>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</si>
  <si>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</si>
  <si>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</si>
  <si>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</si>
  <si>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</si>
  <si>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</si>
  <si>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</si>
  <si>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</si>
  <si>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</si>
  <si>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</si>
  <si>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</si>
  <si>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</si>
  <si>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</si>
  <si>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</si>
  <si>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</si>
  <si>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</si>
  <si>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</si>
  <si>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</si>
  <si>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</si>
  <si>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</si>
  <si>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</si>
  <si>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</si>
  <si>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</si>
  <si>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</si>
  <si>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</si>
  <si>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</si>
  <si>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</si>
  <si>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</si>
  <si>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</si>
  <si>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</si>
  <si>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</si>
  <si>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</si>
  <si>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</si>
  <si>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</si>
  <si>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</si>
  <si>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</si>
  <si>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</si>
  <si>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</si>
  <si>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</si>
  <si>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</si>
  <si>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</si>
  <si>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</si>
  <si>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</si>
  <si>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</si>
  <si>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</si>
  <si>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</si>
  <si>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</si>
  <si>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</si>
  <si>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</si>
  <si>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</si>
  <si>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</si>
  <si>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</si>
  <si>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</si>
  <si>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</si>
  <si>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</si>
  <si>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</si>
  <si>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</si>
  <si>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</si>
  <si>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</si>
  <si>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</si>
  <si>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</si>
  <si>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</si>
  <si>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</si>
  <si>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</si>
  <si>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</si>
  <si>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</si>
  <si>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</si>
  <si>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</si>
  <si>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</si>
  <si>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</si>
  <si>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</si>
  <si>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</si>
  <si>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</si>
  <si>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</si>
  <si>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</si>
  <si>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</si>
  <si>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</si>
  <si>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</si>
  <si>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</si>
  <si>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</si>
  <si>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</si>
  <si>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Назначено по бюджету на 2022г (тыс.руб.)</t>
  </si>
  <si>
    <t>% исполнения</t>
  </si>
  <si>
    <t>Начальник финансового управления                                              А.М. Виноградова</t>
  </si>
  <si>
    <t>Исполнено на 01.11.2022г.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</si>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</sst>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4" fontId="1" fillId="0" borderId="1" xfId="0" applyNumberFormat="1" applyFont="1" applyBorder="1" applyAlignment="1" applyProtection="1">
      <alignment horizontal="right"/>
    </xf>
    <xf numFmtId="0" fontId="1" fillId="0" borderId="0" xfId="0" applyFont="1"/>
    <xf numFmtId="164" fontId="1" fillId="0" borderId="1" xfId="0" applyNumberFormat="1" applyFont="1" applyBorder="1" applyAlignment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5"/>
  <sheetViews>
    <sheetView showGridLines="0" tabSelected="1" workbookViewId="0">
      <selection activeCell="C6" sqref="C6"/>
    </sheetView>
  </sheetViews>
  <sheetFormatPr defaultRowHeight="12.75" customHeight="1" outlineLevelRow="1" x14ac:dyDescent="0.25"/>
  <cols>
    <col min="1" max="1" width="10.28515625" style="10" customWidth="1"/>
    <col min="2" max="2" width="35.7109375" style="10" customWidth="1"/>
    <col min="3" max="4" width="15.42578125" style="10" customWidth="1"/>
    <col min="5" max="8" width="9.140625" style="10" customWidth="1"/>
    <col min="9" max="16384" width="9.140625" style="10"/>
  </cols>
  <sheetData>
    <row r="1" spans="1:8" ht="36" customHeight="1" x14ac:dyDescent="0.25">
      <c r="A1" s="12" t="s">
        <v>106</v>
      </c>
      <c r="B1" s="12"/>
      <c r="C1" s="12"/>
      <c r="D1" s="12"/>
      <c r="E1" s="12"/>
    </row>
    <row r="2" spans="1:8" ht="15.75" x14ac:dyDescent="0.25">
      <c r="A2" s="13" t="s">
        <v>0</v>
      </c>
      <c r="B2" s="13"/>
      <c r="C2" s="13"/>
      <c r="D2" s="13"/>
      <c r="E2" s="13"/>
      <c r="F2" s="13"/>
      <c r="G2" s="14"/>
      <c r="H2" s="14"/>
    </row>
    <row r="3" spans="1:8" ht="63" x14ac:dyDescent="0.25">
      <c r="A3" s="1" t="s">
        <v>100</v>
      </c>
      <c r="B3" s="1" t="s">
        <v>101</v>
      </c>
      <c r="C3" s="2" t="s">
        <v>102</v>
      </c>
      <c r="D3" s="1" t="s">
        <v>105</v>
      </c>
      <c r="E3" s="3" t="s">
        <v>103</v>
      </c>
    </row>
    <row r="4" spans="1:8" ht="31.5" x14ac:dyDescent="0.25">
      <c r="A4" s="1" t="s">
        <v>2</v>
      </c>
      <c r="B4" s="4" t="s">
        <v>3</v>
      </c>
      <c r="C4" s="17">
        <f>C5+C6+C7+C8+C9+C10+C11</f>
        <v>324565.5</v>
      </c>
      <c r="D4" s="17">
        <f>D5+D6+D7+D8+D9+D10+D11</f>
        <v>278803.5</v>
      </c>
      <c r="E4" s="15">
        <f t="shared" ref="E4:E52" si="0">D4/C4%</f>
        <v>85.900534714872649</v>
      </c>
    </row>
    <row r="5" spans="1:8" ht="63" outlineLevel="1" x14ac:dyDescent="0.25">
      <c r="A5" s="5" t="s">
        <v>4</v>
      </c>
      <c r="B5" s="6" t="s">
        <v>5</v>
      </c>
      <c r="C5" s="18">
        <v>2862.1</v>
      </c>
      <c r="D5" s="18">
        <v>2283</v>
      </c>
      <c r="E5" s="16">
        <f t="shared" si="0"/>
        <v>79.766604940428365</v>
      </c>
    </row>
    <row r="6" spans="1:8" ht="94.5" outlineLevel="1" x14ac:dyDescent="0.25">
      <c r="A6" s="5" t="s">
        <v>6</v>
      </c>
      <c r="B6" s="6" t="s">
        <v>7</v>
      </c>
      <c r="C6" s="18">
        <v>10861.4</v>
      </c>
      <c r="D6" s="18">
        <v>8149.1</v>
      </c>
      <c r="E6" s="16">
        <f t="shared" si="0"/>
        <v>75.028081094518214</v>
      </c>
    </row>
    <row r="7" spans="1:8" ht="101.25" customHeight="1" outlineLevel="1" x14ac:dyDescent="0.25">
      <c r="A7" s="5" t="s">
        <v>8</v>
      </c>
      <c r="B7" s="6" t="s">
        <v>9</v>
      </c>
      <c r="C7" s="18">
        <v>125398.2</v>
      </c>
      <c r="D7" s="18">
        <v>101832.2</v>
      </c>
      <c r="E7" s="16">
        <f t="shared" si="0"/>
        <v>81.20706676810353</v>
      </c>
    </row>
    <row r="8" spans="1:8" ht="15.75" outlineLevel="1" x14ac:dyDescent="0.25">
      <c r="A8" s="5" t="s">
        <v>10</v>
      </c>
      <c r="B8" s="6" t="s">
        <v>11</v>
      </c>
      <c r="C8" s="18">
        <v>220.3</v>
      </c>
      <c r="D8" s="18">
        <v>215.3</v>
      </c>
      <c r="E8" s="16">
        <f t="shared" si="0"/>
        <v>97.730367680435762</v>
      </c>
    </row>
    <row r="9" spans="1:8" ht="78.75" outlineLevel="1" x14ac:dyDescent="0.25">
      <c r="A9" s="5" t="s">
        <v>12</v>
      </c>
      <c r="B9" s="6" t="s">
        <v>13</v>
      </c>
      <c r="C9" s="18">
        <v>24774.7</v>
      </c>
      <c r="D9" s="18">
        <v>18633.599999999999</v>
      </c>
      <c r="E9" s="16">
        <f t="shared" si="0"/>
        <v>75.212212458677598</v>
      </c>
    </row>
    <row r="10" spans="1:8" ht="15.75" outlineLevel="1" x14ac:dyDescent="0.25">
      <c r="A10" s="5" t="s">
        <v>14</v>
      </c>
      <c r="B10" s="6" t="s">
        <v>15</v>
      </c>
      <c r="C10" s="18">
        <v>999</v>
      </c>
      <c r="D10" s="18">
        <v>0</v>
      </c>
      <c r="E10" s="16">
        <f t="shared" si="0"/>
        <v>0</v>
      </c>
    </row>
    <row r="11" spans="1:8" ht="31.5" outlineLevel="1" x14ac:dyDescent="0.25">
      <c r="A11" s="5" t="s">
        <v>16</v>
      </c>
      <c r="B11" s="6" t="s">
        <v>17</v>
      </c>
      <c r="C11" s="18">
        <v>159449.79999999999</v>
      </c>
      <c r="D11" s="18">
        <v>147690.29999999999</v>
      </c>
      <c r="E11" s="16">
        <f t="shared" si="0"/>
        <v>92.624951552149952</v>
      </c>
    </row>
    <row r="12" spans="1:8" ht="15.75" x14ac:dyDescent="0.25">
      <c r="A12" s="1" t="s">
        <v>18</v>
      </c>
      <c r="B12" s="4" t="s">
        <v>19</v>
      </c>
      <c r="C12" s="17">
        <f>C13</f>
        <v>1411.5</v>
      </c>
      <c r="D12" s="17">
        <f>D13</f>
        <v>1136.0999999999999</v>
      </c>
      <c r="E12" s="15">
        <f t="shared" si="0"/>
        <v>80.488841657810838</v>
      </c>
    </row>
    <row r="13" spans="1:8" ht="31.5" outlineLevel="1" x14ac:dyDescent="0.25">
      <c r="A13" s="5" t="s">
        <v>20</v>
      </c>
      <c r="B13" s="6" t="s">
        <v>21</v>
      </c>
      <c r="C13" s="18">
        <v>1411.5</v>
      </c>
      <c r="D13" s="18">
        <v>1136.0999999999999</v>
      </c>
      <c r="E13" s="16">
        <f t="shared" si="0"/>
        <v>80.488841657810838</v>
      </c>
    </row>
    <row r="14" spans="1:8" ht="63" x14ac:dyDescent="0.25">
      <c r="A14" s="1" t="s">
        <v>22</v>
      </c>
      <c r="B14" s="4" t="s">
        <v>23</v>
      </c>
      <c r="C14" s="17">
        <f>C15+C16+C17</f>
        <v>32821.9</v>
      </c>
      <c r="D14" s="17">
        <f>D15+D16+D17</f>
        <v>25502.2</v>
      </c>
      <c r="E14" s="15">
        <f t="shared" si="0"/>
        <v>77.698731639545557</v>
      </c>
    </row>
    <row r="15" spans="1:8" ht="15.75" outlineLevel="1" x14ac:dyDescent="0.25">
      <c r="A15" s="5" t="s">
        <v>24</v>
      </c>
      <c r="B15" s="6" t="s">
        <v>25</v>
      </c>
      <c r="C15" s="18">
        <v>9913.5</v>
      </c>
      <c r="D15" s="18">
        <v>6768.3</v>
      </c>
      <c r="E15" s="16">
        <f t="shared" si="0"/>
        <v>68.273566348918138</v>
      </c>
    </row>
    <row r="16" spans="1:8" ht="63" outlineLevel="1" x14ac:dyDescent="0.25">
      <c r="A16" s="5" t="s">
        <v>26</v>
      </c>
      <c r="B16" s="6" t="s">
        <v>27</v>
      </c>
      <c r="C16" s="18">
        <v>15438</v>
      </c>
      <c r="D16" s="18">
        <v>11452.7</v>
      </c>
      <c r="E16" s="16">
        <f t="shared" si="0"/>
        <v>74.185127607203015</v>
      </c>
    </row>
    <row r="17" spans="1:5" ht="48.75" customHeight="1" outlineLevel="1" x14ac:dyDescent="0.25">
      <c r="A17" s="5" t="s">
        <v>28</v>
      </c>
      <c r="B17" s="6" t="s">
        <v>29</v>
      </c>
      <c r="C17" s="18">
        <v>7470.4</v>
      </c>
      <c r="D17" s="18">
        <v>7281.2</v>
      </c>
      <c r="E17" s="16">
        <f t="shared" si="0"/>
        <v>97.467337759691588</v>
      </c>
    </row>
    <row r="18" spans="1:5" ht="31.5" x14ac:dyDescent="0.25">
      <c r="A18" s="1" t="s">
        <v>30</v>
      </c>
      <c r="B18" s="4" t="s">
        <v>31</v>
      </c>
      <c r="C18" s="17">
        <f>C19+C20+C21+C22+C23</f>
        <v>118373.1</v>
      </c>
      <c r="D18" s="17">
        <f>D19+D20+D21+D22+D23</f>
        <v>67288.2</v>
      </c>
      <c r="E18" s="15">
        <f t="shared" si="0"/>
        <v>56.84416476378501</v>
      </c>
    </row>
    <row r="19" spans="1:5" ht="31.5" outlineLevel="1" x14ac:dyDescent="0.25">
      <c r="A19" s="5" t="s">
        <v>32</v>
      </c>
      <c r="B19" s="6" t="s">
        <v>33</v>
      </c>
      <c r="C19" s="18">
        <v>639</v>
      </c>
      <c r="D19" s="18">
        <v>363</v>
      </c>
      <c r="E19" s="16">
        <f t="shared" si="0"/>
        <v>56.807511737089207</v>
      </c>
    </row>
    <row r="20" spans="1:5" ht="15.75" customHeight="1" outlineLevel="1" x14ac:dyDescent="0.25">
      <c r="A20" s="5" t="s">
        <v>34</v>
      </c>
      <c r="B20" s="6" t="s">
        <v>35</v>
      </c>
      <c r="C20" s="18">
        <v>23776.799999999999</v>
      </c>
      <c r="D20" s="18">
        <v>19523.5</v>
      </c>
      <c r="E20" s="16">
        <f t="shared" si="0"/>
        <v>82.1115541199825</v>
      </c>
    </row>
    <row r="21" spans="1:5" ht="31.5" outlineLevel="1" x14ac:dyDescent="0.25">
      <c r="A21" s="5" t="s">
        <v>36</v>
      </c>
      <c r="B21" s="6" t="s">
        <v>37</v>
      </c>
      <c r="C21" s="18">
        <v>87883</v>
      </c>
      <c r="D21" s="18">
        <v>43157.4</v>
      </c>
      <c r="E21" s="16">
        <f t="shared" si="0"/>
        <v>49.107791040360482</v>
      </c>
    </row>
    <row r="22" spans="1:5" ht="15.75" outlineLevel="1" x14ac:dyDescent="0.25">
      <c r="A22" s="5" t="s">
        <v>38</v>
      </c>
      <c r="B22" s="6" t="s">
        <v>39</v>
      </c>
      <c r="C22" s="18">
        <v>1010.2</v>
      </c>
      <c r="D22" s="18">
        <v>797.1</v>
      </c>
      <c r="E22" s="16">
        <f t="shared" si="0"/>
        <v>78.905167293605231</v>
      </c>
    </row>
    <row r="23" spans="1:5" ht="31.5" outlineLevel="1" x14ac:dyDescent="0.25">
      <c r="A23" s="5" t="s">
        <v>40</v>
      </c>
      <c r="B23" s="6" t="s">
        <v>41</v>
      </c>
      <c r="C23" s="18">
        <v>5064.1000000000004</v>
      </c>
      <c r="D23" s="18">
        <v>3447.2</v>
      </c>
      <c r="E23" s="16">
        <f t="shared" si="0"/>
        <v>68.071325605734472</v>
      </c>
    </row>
    <row r="24" spans="1:5" ht="47.25" x14ac:dyDescent="0.25">
      <c r="A24" s="1" t="s">
        <v>42</v>
      </c>
      <c r="B24" s="4" t="s">
        <v>43</v>
      </c>
      <c r="C24" s="17">
        <f>C25+C26+C27+C28</f>
        <v>592597.1</v>
      </c>
      <c r="D24" s="17">
        <f>D25+D26+D27+D28</f>
        <v>283823.7</v>
      </c>
      <c r="E24" s="15">
        <f t="shared" si="0"/>
        <v>47.894885074530407</v>
      </c>
    </row>
    <row r="25" spans="1:5" ht="15.75" outlineLevel="1" x14ac:dyDescent="0.25">
      <c r="A25" s="5" t="s">
        <v>44</v>
      </c>
      <c r="B25" s="6" t="s">
        <v>45</v>
      </c>
      <c r="C25" s="18">
        <v>202181.2</v>
      </c>
      <c r="D25" s="18">
        <v>69824.3</v>
      </c>
      <c r="E25" s="16">
        <f t="shared" si="0"/>
        <v>34.535505774028444</v>
      </c>
    </row>
    <row r="26" spans="1:5" ht="15.75" outlineLevel="1" x14ac:dyDescent="0.25">
      <c r="A26" s="5" t="s">
        <v>46</v>
      </c>
      <c r="B26" s="6" t="s">
        <v>47</v>
      </c>
      <c r="C26" s="18">
        <v>123208</v>
      </c>
      <c r="D26" s="18">
        <v>73579.600000000006</v>
      </c>
      <c r="E26" s="16">
        <f t="shared" si="0"/>
        <v>59.71982338809169</v>
      </c>
    </row>
    <row r="27" spans="1:5" ht="15.75" outlineLevel="1" x14ac:dyDescent="0.25">
      <c r="A27" s="5" t="s">
        <v>48</v>
      </c>
      <c r="B27" s="6" t="s">
        <v>49</v>
      </c>
      <c r="C27" s="18">
        <v>183224.2</v>
      </c>
      <c r="D27" s="18">
        <v>86032.5</v>
      </c>
      <c r="E27" s="16">
        <f t="shared" si="0"/>
        <v>46.954769075264068</v>
      </c>
    </row>
    <row r="28" spans="1:5" ht="32.25" customHeight="1" outlineLevel="1" x14ac:dyDescent="0.25">
      <c r="A28" s="5" t="s">
        <v>50</v>
      </c>
      <c r="B28" s="6" t="s">
        <v>51</v>
      </c>
      <c r="C28" s="18">
        <v>83983.7</v>
      </c>
      <c r="D28" s="18">
        <v>54387.3</v>
      </c>
      <c r="E28" s="16">
        <f t="shared" si="0"/>
        <v>64.759352112374188</v>
      </c>
    </row>
    <row r="29" spans="1:5" ht="31.5" x14ac:dyDescent="0.25">
      <c r="A29" s="1" t="s">
        <v>52</v>
      </c>
      <c r="B29" s="4" t="s">
        <v>53</v>
      </c>
      <c r="C29" s="17">
        <f>C30+C31</f>
        <v>8221.5</v>
      </c>
      <c r="D29" s="17">
        <f>D30+D31</f>
        <v>2729.4</v>
      </c>
      <c r="E29" s="15">
        <f t="shared" si="0"/>
        <v>33.198321474183544</v>
      </c>
    </row>
    <row r="30" spans="1:5" ht="31.5" outlineLevel="1" x14ac:dyDescent="0.25">
      <c r="A30" s="5" t="s">
        <v>54</v>
      </c>
      <c r="B30" s="6" t="s">
        <v>55</v>
      </c>
      <c r="C30" s="18">
        <v>5029</v>
      </c>
      <c r="D30" s="18">
        <v>99.4</v>
      </c>
      <c r="E30" s="16">
        <f t="shared" si="0"/>
        <v>1.9765360906740905</v>
      </c>
    </row>
    <row r="31" spans="1:5" ht="31.5" outlineLevel="1" x14ac:dyDescent="0.25">
      <c r="A31" s="5" t="s">
        <v>56</v>
      </c>
      <c r="B31" s="6" t="s">
        <v>57</v>
      </c>
      <c r="C31" s="18">
        <v>3192.5</v>
      </c>
      <c r="D31" s="18">
        <v>2630</v>
      </c>
      <c r="E31" s="16">
        <f t="shared" si="0"/>
        <v>82.380579483163658</v>
      </c>
    </row>
    <row r="32" spans="1:5" ht="15.75" x14ac:dyDescent="0.25">
      <c r="A32" s="1" t="s">
        <v>58</v>
      </c>
      <c r="B32" s="4" t="s">
        <v>59</v>
      </c>
      <c r="C32" s="17">
        <f>C33+C34+C35+C36+C37</f>
        <v>1485391.0999999999</v>
      </c>
      <c r="D32" s="17">
        <f>D33+D34+D35+D36+D37</f>
        <v>1167500.3999999999</v>
      </c>
      <c r="E32" s="15">
        <f t="shared" si="0"/>
        <v>78.598855210590671</v>
      </c>
    </row>
    <row r="33" spans="1:5" ht="15.75" outlineLevel="1" x14ac:dyDescent="0.25">
      <c r="A33" s="5" t="s">
        <v>60</v>
      </c>
      <c r="B33" s="6" t="s">
        <v>61</v>
      </c>
      <c r="C33" s="18">
        <v>460198.7</v>
      </c>
      <c r="D33" s="18">
        <v>391006.2</v>
      </c>
      <c r="E33" s="16">
        <f t="shared" si="0"/>
        <v>84.964646792787548</v>
      </c>
    </row>
    <row r="34" spans="1:5" ht="15.75" outlineLevel="1" x14ac:dyDescent="0.25">
      <c r="A34" s="5" t="s">
        <v>62</v>
      </c>
      <c r="B34" s="6" t="s">
        <v>63</v>
      </c>
      <c r="C34" s="18">
        <v>824806.5</v>
      </c>
      <c r="D34" s="18">
        <v>617333.6</v>
      </c>
      <c r="E34" s="16">
        <f t="shared" si="0"/>
        <v>74.845869910094052</v>
      </c>
    </row>
    <row r="35" spans="1:5" ht="31.5" outlineLevel="1" x14ac:dyDescent="0.25">
      <c r="A35" s="5" t="s">
        <v>64</v>
      </c>
      <c r="B35" s="6" t="s">
        <v>65</v>
      </c>
      <c r="C35" s="18">
        <v>163528.9</v>
      </c>
      <c r="D35" s="18">
        <v>130545.7</v>
      </c>
      <c r="E35" s="16">
        <f t="shared" si="0"/>
        <v>79.830354145352899</v>
      </c>
    </row>
    <row r="36" spans="1:5" ht="15.75" outlineLevel="1" x14ac:dyDescent="0.25">
      <c r="A36" s="5" t="s">
        <v>66</v>
      </c>
      <c r="B36" s="6" t="s">
        <v>67</v>
      </c>
      <c r="C36" s="18">
        <v>7726.4</v>
      </c>
      <c r="D36" s="18">
        <v>4289.7</v>
      </c>
      <c r="E36" s="16">
        <f t="shared" si="0"/>
        <v>55.520035203975979</v>
      </c>
    </row>
    <row r="37" spans="1:5" ht="31.5" outlineLevel="1" x14ac:dyDescent="0.25">
      <c r="A37" s="5" t="s">
        <v>68</v>
      </c>
      <c r="B37" s="6" t="s">
        <v>69</v>
      </c>
      <c r="C37" s="18">
        <v>29130.6</v>
      </c>
      <c r="D37" s="18">
        <v>24325.200000000001</v>
      </c>
      <c r="E37" s="16">
        <f t="shared" si="0"/>
        <v>83.503944305987531</v>
      </c>
    </row>
    <row r="38" spans="1:5" ht="31.5" x14ac:dyDescent="0.25">
      <c r="A38" s="1" t="s">
        <v>70</v>
      </c>
      <c r="B38" s="4" t="s">
        <v>71</v>
      </c>
      <c r="C38" s="17">
        <f>C39+C40</f>
        <v>297003.40000000002</v>
      </c>
      <c r="D38" s="17">
        <f>D39+D40</f>
        <v>175780.69999999998</v>
      </c>
      <c r="E38" s="15">
        <f t="shared" si="0"/>
        <v>59.18474333963853</v>
      </c>
    </row>
    <row r="39" spans="1:5" ht="15.75" outlineLevel="1" x14ac:dyDescent="0.25">
      <c r="A39" s="5" t="s">
        <v>72</v>
      </c>
      <c r="B39" s="6" t="s">
        <v>73</v>
      </c>
      <c r="C39" s="18">
        <v>285576.7</v>
      </c>
      <c r="D39" s="18">
        <v>167056.79999999999</v>
      </c>
      <c r="E39" s="16">
        <f t="shared" si="0"/>
        <v>58.498049735850287</v>
      </c>
    </row>
    <row r="40" spans="1:5" ht="31.5" outlineLevel="1" x14ac:dyDescent="0.25">
      <c r="A40" s="5" t="s">
        <v>74</v>
      </c>
      <c r="B40" s="6" t="s">
        <v>75</v>
      </c>
      <c r="C40" s="18">
        <v>11426.7</v>
      </c>
      <c r="D40" s="18">
        <v>8723.9</v>
      </c>
      <c r="E40" s="16">
        <f t="shared" si="0"/>
        <v>76.346626760131969</v>
      </c>
    </row>
    <row r="41" spans="1:5" ht="15.75" x14ac:dyDescent="0.25">
      <c r="A41" s="1" t="s">
        <v>76</v>
      </c>
      <c r="B41" s="4" t="s">
        <v>77</v>
      </c>
      <c r="C41" s="17">
        <f>C42+C43+C44+C45</f>
        <v>66803.399999999994</v>
      </c>
      <c r="D41" s="17">
        <f>D42+D43+D44+D45</f>
        <v>36333.599999999999</v>
      </c>
      <c r="E41" s="15">
        <f t="shared" si="0"/>
        <v>54.388848471784371</v>
      </c>
    </row>
    <row r="42" spans="1:5" ht="15.75" outlineLevel="1" x14ac:dyDescent="0.25">
      <c r="A42" s="5" t="s">
        <v>78</v>
      </c>
      <c r="B42" s="6" t="s">
        <v>79</v>
      </c>
      <c r="C42" s="18">
        <v>9117.9</v>
      </c>
      <c r="D42" s="18">
        <v>7496.9</v>
      </c>
      <c r="E42" s="16">
        <f t="shared" si="0"/>
        <v>82.221783524715121</v>
      </c>
    </row>
    <row r="43" spans="1:5" ht="31.5" outlineLevel="1" x14ac:dyDescent="0.25">
      <c r="A43" s="5" t="s">
        <v>80</v>
      </c>
      <c r="B43" s="6" t="s">
        <v>81</v>
      </c>
      <c r="C43" s="18">
        <v>7455.1</v>
      </c>
      <c r="D43" s="18">
        <v>5449.4</v>
      </c>
      <c r="E43" s="16">
        <f t="shared" si="0"/>
        <v>73.096269667744224</v>
      </c>
    </row>
    <row r="44" spans="1:5" ht="15.75" outlineLevel="1" x14ac:dyDescent="0.25">
      <c r="A44" s="5" t="s">
        <v>82</v>
      </c>
      <c r="B44" s="6" t="s">
        <v>83</v>
      </c>
      <c r="C44" s="18">
        <v>49724.5</v>
      </c>
      <c r="D44" s="18">
        <v>23158.9</v>
      </c>
      <c r="E44" s="16">
        <f t="shared" si="0"/>
        <v>46.574425082202943</v>
      </c>
    </row>
    <row r="45" spans="1:5" ht="31.5" outlineLevel="1" x14ac:dyDescent="0.25">
      <c r="A45" s="5" t="s">
        <v>84</v>
      </c>
      <c r="B45" s="6" t="s">
        <v>85</v>
      </c>
      <c r="C45" s="18">
        <v>505.9</v>
      </c>
      <c r="D45" s="18">
        <v>228.4</v>
      </c>
      <c r="E45" s="16">
        <f t="shared" si="0"/>
        <v>45.14726230480332</v>
      </c>
    </row>
    <row r="46" spans="1:5" ht="31.5" x14ac:dyDescent="0.25">
      <c r="A46" s="1" t="s">
        <v>86</v>
      </c>
      <c r="B46" s="4" t="s">
        <v>87</v>
      </c>
      <c r="C46" s="17">
        <f>C47+C48</f>
        <v>54395.1</v>
      </c>
      <c r="D46" s="17">
        <f>D47+D48</f>
        <v>44132.5</v>
      </c>
      <c r="E46" s="15">
        <f t="shared" si="0"/>
        <v>81.133227073762157</v>
      </c>
    </row>
    <row r="47" spans="1:5" ht="15.75" outlineLevel="1" x14ac:dyDescent="0.25">
      <c r="A47" s="5" t="s">
        <v>88</v>
      </c>
      <c r="B47" s="6" t="s">
        <v>89</v>
      </c>
      <c r="C47" s="18">
        <v>54185.1</v>
      </c>
      <c r="D47" s="18">
        <v>43922.5</v>
      </c>
      <c r="E47" s="16">
        <f t="shared" si="0"/>
        <v>81.060106929764828</v>
      </c>
    </row>
    <row r="48" spans="1:5" ht="31.5" outlineLevel="1" x14ac:dyDescent="0.25">
      <c r="A48" s="5" t="s">
        <v>90</v>
      </c>
      <c r="B48" s="6" t="s">
        <v>91</v>
      </c>
      <c r="C48" s="18">
        <v>210</v>
      </c>
      <c r="D48" s="18">
        <v>210</v>
      </c>
      <c r="E48" s="16">
        <f t="shared" si="0"/>
        <v>100</v>
      </c>
    </row>
    <row r="49" spans="1:5" ht="31.5" x14ac:dyDescent="0.25">
      <c r="A49" s="1" t="s">
        <v>92</v>
      </c>
      <c r="B49" s="4" t="s">
        <v>93</v>
      </c>
      <c r="C49" s="17">
        <f>C50</f>
        <v>7115.9</v>
      </c>
      <c r="D49" s="17">
        <f>D50</f>
        <v>5782.3</v>
      </c>
      <c r="E49" s="15">
        <f t="shared" si="0"/>
        <v>81.258870979075041</v>
      </c>
    </row>
    <row r="50" spans="1:5" ht="31.5" outlineLevel="1" x14ac:dyDescent="0.25">
      <c r="A50" s="5" t="s">
        <v>94</v>
      </c>
      <c r="B50" s="6" t="s">
        <v>95</v>
      </c>
      <c r="C50" s="18">
        <v>7115.9</v>
      </c>
      <c r="D50" s="18">
        <v>5782.3</v>
      </c>
      <c r="E50" s="16">
        <f t="shared" si="0"/>
        <v>81.258870979075041</v>
      </c>
    </row>
    <row r="51" spans="1:5" ht="36" customHeight="1" x14ac:dyDescent="0.25">
      <c r="A51" s="1" t="s">
        <v>96</v>
      </c>
      <c r="B51" s="4" t="s">
        <v>97</v>
      </c>
      <c r="C51" s="17">
        <f>C52</f>
        <v>13154.3</v>
      </c>
      <c r="D51" s="17">
        <f>D52</f>
        <v>11127.9</v>
      </c>
      <c r="E51" s="15">
        <f t="shared" si="0"/>
        <v>84.595151395361199</v>
      </c>
    </row>
    <row r="52" spans="1:5" ht="47.25" outlineLevel="1" x14ac:dyDescent="0.25">
      <c r="A52" s="5" t="s">
        <v>98</v>
      </c>
      <c r="B52" s="6" t="s">
        <v>99</v>
      </c>
      <c r="C52" s="18">
        <v>13154.3</v>
      </c>
      <c r="D52" s="18">
        <v>11127.9</v>
      </c>
      <c r="E52" s="16">
        <f t="shared" si="0"/>
        <v>84.595151395361199</v>
      </c>
    </row>
    <row r="53" spans="1:5" ht="15.75" customHeight="1" x14ac:dyDescent="0.25">
      <c r="A53" s="7" t="s">
        <v>1</v>
      </c>
      <c r="B53" s="8"/>
      <c r="C53" s="9">
        <f>C4+C12+C14+C18+C24+C29+C32+C38+C41+C46+C49+C51</f>
        <v>3001853.8</v>
      </c>
      <c r="D53" s="9">
        <f>D4+D12+D14+D18+D24+D29+D32+D38+D41+D46+D49+D51</f>
        <v>2099940.5</v>
      </c>
      <c r="E53" s="11">
        <f t="shared" ref="E5:E53" si="1">D53/C53%</f>
        <v>69.954789270550094</v>
      </c>
    </row>
    <row r="55" spans="1:5" ht="12.75" customHeight="1" x14ac:dyDescent="0.25">
      <c r="A55" s="10" t="s">
        <v>104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С. Козина</dc:creator>
  <dc:description>POI HSSF rep:2.54.0.275</dc:description>
  <cp:lastModifiedBy>Светлана С. Козина</cp:lastModifiedBy>
  <cp:lastPrinted>2022-10-11T06:46:38Z</cp:lastPrinted>
  <dcterms:created xsi:type="dcterms:W3CDTF">2022-10-11T06:41:34Z</dcterms:created>
  <dcterms:modified xsi:type="dcterms:W3CDTF">2022-11-08T07:17:40Z</dcterms:modified>
</cp:coreProperties>
</file>