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СВОДКИ ИСПОЛНЕНИЯ БЮДЖЕТА\РАСХОДЫ\2022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Бюджет!$H$57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D51" i="1" l="1"/>
  <c r="E51" i="1" s="1"/>
  <c r="C51" i="1"/>
  <c r="D49" i="1"/>
  <c r="C49" i="1"/>
  <c r="D46" i="1"/>
  <c r="E46" i="1" s="1"/>
  <c r="C46" i="1"/>
  <c r="D41" i="1"/>
  <c r="C41" i="1"/>
  <c r="E41" i="1" s="1"/>
  <c r="D38" i="1"/>
  <c r="C38" i="1"/>
  <c r="D32" i="1"/>
  <c r="C32" i="1"/>
  <c r="D29" i="1"/>
  <c r="C29" i="1"/>
  <c r="D24" i="1"/>
  <c r="C24" i="1"/>
  <c r="D18" i="1"/>
  <c r="E18" i="1" s="1"/>
  <c r="C18" i="1"/>
  <c r="D14" i="1"/>
  <c r="C14" i="1"/>
  <c r="D12" i="1"/>
  <c r="C12" i="1"/>
  <c r="D4" i="1"/>
  <c r="C4" i="1"/>
  <c r="C53" i="1" s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0" i="1"/>
  <c r="E52" i="1"/>
  <c r="E12" i="1" l="1"/>
  <c r="E29" i="1"/>
  <c r="E38" i="1"/>
  <c r="D53" i="1"/>
  <c r="E53" i="1" s="1"/>
  <c r="E4" i="1"/>
  <c r="E32" i="1"/>
  <c r="E24" i="1"/>
  <c r="E14" i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<sst xmlns="http://schemas.openxmlformats.org/spreadsheetml/2006/main" count="107" uniqueCount="107">
  <si>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</si>
  <si>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</si>
  <si>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</si>
  <si>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</si>
  <si>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</si>
  <si>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</si>
  <si>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</si>
  <si>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</si>
  <si>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</si>
  <si>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</si>
  <si>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</si>
  <si>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</si>
  <si>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</si>
  <si>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</si>
  <si>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</si>
  <si>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</si>
  <si>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</si>
  <si>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</si>
  <si>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</si>
  <si>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</si>
  <si>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</si>
  <si>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</si>
  <si>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</si>
  <si>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</si>
  <si>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</si>
  <si>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</si>
  <si>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</si>
  <si>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</si>
  <si>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</si>
  <si>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</si>
  <si>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</si>
  <si>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</si>
  <si>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</si>
  <si>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</si>
  <si>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</si>
  <si>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</si>
  <si>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</si>
  <si>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</si>
  <si>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</si>
  <si>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</si>
  <si>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</si>
  <si>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</si>
  <si>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</si>
  <si>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</si>
  <si>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</si>
  <si>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</si>
  <si>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</si>
  <si>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</si>
  <si>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</si>
  <si>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</si>
  <si>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</si>
  <si>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</si>
  <si>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</si>
  <si>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</si>
  <si>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</si>
  <si>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</si>
  <si>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</si>
  <si>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</si>
  <si>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</si>
  <si>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</si>
  <si>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</si>
  <si>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</si>
  <si>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</si>
  <si>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</si>
  <si>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</si>
  <si>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</si>
  <si>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</si>
  <si>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</si>
  <si>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</si>
  <si>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</si>
  <si>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</si>
  <si>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</si>
  <si>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</si>
  <si>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</si>
  <si>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</si>
  <si>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</si>
  <si>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</si>
  <si>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</si>
  <si>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</si>
  <si>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</si>
  <si>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</si>
  <si>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</si>
  <si>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</si>
  <si>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</si>
  <si>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</si>
  <si>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</si>
  <si>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</si>
  <si>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</si>
  <si>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</si>
  <si>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</si>
  <si>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</si>
  <si>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</si>
  <si>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</si>
  <si>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</si>
  <si>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</si>
  <si>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</si>
  <si>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</si>
  <si>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</si>
  <si>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</si>
  <si>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</si>
  <si>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01.10.2022г.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</si>
  <si>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</si>
  <si>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</si>
  <si>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</si>
  <si>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</si>
  <si>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Начальник финансового управления                                              А.М. Виноградова</t>
  </si>
  <si>
    <t>Исполнено на 01.10.2022г.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</si>
</sst>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0" fontId="1" fillId="0" borderId="0" xfId="0" applyFont="1"/>
    <xf numFmtId="4" fontId="1" fillId="0" borderId="1" xfId="0" applyNumberFormat="1" applyFont="1" applyBorder="1" applyAlignment="1" applyProtection="1">
      <alignment horizontal="right" wrapText="1"/>
    </xf>
    <xf numFmtId="164" fontId="1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 applyProtection="1">
      <alignment horizontal="right" wrapText="1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5"/>
  <sheetViews>
    <sheetView showGridLines="0" tabSelected="1" workbookViewId="0">
      <selection activeCell="B6" sqref="B6"/>
    </sheetView>
  </sheetViews>
  <sheetFormatPr defaultRowHeight="12.75" customHeight="1" outlineLevelRow="1" x14ac:dyDescent="0.25"/>
  <cols>
    <col min="1" max="1" width="10.28515625" style="4" customWidth="1"/>
    <col min="2" max="2" width="35.7109375" style="4" customWidth="1"/>
    <col min="3" max="4" width="15.42578125" style="4" customWidth="1"/>
    <col min="5" max="8" width="9.140625" style="4" customWidth="1"/>
    <col min="9" max="16384" width="9.140625" style="4"/>
  </cols>
  <sheetData>
    <row r="1" spans="1:8" ht="36" customHeight="1" x14ac:dyDescent="0.25">
      <c r="A1" s="18" t="s">
        <v>100</v>
      </c>
      <c r="B1" s="18"/>
      <c r="C1" s="18"/>
      <c r="D1" s="18"/>
      <c r="E1" s="18"/>
    </row>
    <row r="2" spans="1:8" ht="15.75" x14ac:dyDescent="0.25">
      <c r="A2" s="5" t="s">
        <v>0</v>
      </c>
      <c r="B2" s="5"/>
      <c r="C2" s="5"/>
      <c r="D2" s="5"/>
      <c r="E2" s="5"/>
      <c r="F2" s="5"/>
      <c r="G2" s="6"/>
      <c r="H2" s="6"/>
    </row>
    <row r="3" spans="1:8" ht="63" x14ac:dyDescent="0.25">
      <c r="A3" s="1" t="s">
        <v>101</v>
      </c>
      <c r="B3" s="1" t="s">
        <v>102</v>
      </c>
      <c r="C3" s="2" t="s">
        <v>103</v>
      </c>
      <c r="D3" s="1" t="s">
        <v>106</v>
      </c>
      <c r="E3" s="3" t="s">
        <v>104</v>
      </c>
    </row>
    <row r="4" spans="1:8" ht="31.5" x14ac:dyDescent="0.25">
      <c r="A4" s="1" t="s">
        <v>2</v>
      </c>
      <c r="B4" s="7" t="s">
        <v>3</v>
      </c>
      <c r="C4" s="14">
        <f>C5+C6+C7+C8+C9+C10+C11</f>
        <v>200632.2</v>
      </c>
      <c r="D4" s="14">
        <f>D5+D6+D7+D8+D9+D10+D11</f>
        <v>145633.29999999999</v>
      </c>
      <c r="E4" s="15">
        <f>D4/C4%</f>
        <v>72.587201854936538</v>
      </c>
    </row>
    <row r="5" spans="1:8" ht="63" outlineLevel="1" x14ac:dyDescent="0.25">
      <c r="A5" s="8" t="s">
        <v>4</v>
      </c>
      <c r="B5" s="9" t="s">
        <v>5</v>
      </c>
      <c r="C5" s="16">
        <v>2389.6999999999998</v>
      </c>
      <c r="D5" s="16">
        <v>2070.8000000000002</v>
      </c>
      <c r="E5" s="17">
        <f t="shared" ref="E5:E53" si="0">D5/C5%</f>
        <v>86.655228689793717</v>
      </c>
    </row>
    <row r="6" spans="1:8" ht="94.5" outlineLevel="1" x14ac:dyDescent="0.25">
      <c r="A6" s="8" t="s">
        <v>6</v>
      </c>
      <c r="B6" s="9" t="s">
        <v>7</v>
      </c>
      <c r="C6" s="16">
        <v>10861.4</v>
      </c>
      <c r="D6" s="16">
        <v>7156.2</v>
      </c>
      <c r="E6" s="17">
        <f t="shared" si="0"/>
        <v>65.886533964313998</v>
      </c>
    </row>
    <row r="7" spans="1:8" ht="101.25" customHeight="1" outlineLevel="1" x14ac:dyDescent="0.25">
      <c r="A7" s="8" t="s">
        <v>8</v>
      </c>
      <c r="B7" s="9" t="s">
        <v>9</v>
      </c>
      <c r="C7" s="16">
        <v>118249.60000000001</v>
      </c>
      <c r="D7" s="16">
        <v>92175.1</v>
      </c>
      <c r="E7" s="17">
        <f t="shared" si="0"/>
        <v>77.949608286201396</v>
      </c>
    </row>
    <row r="8" spans="1:8" ht="15.75" outlineLevel="1" x14ac:dyDescent="0.25">
      <c r="A8" s="8" t="s">
        <v>10</v>
      </c>
      <c r="B8" s="9" t="s">
        <v>11</v>
      </c>
      <c r="C8" s="16">
        <v>220.3</v>
      </c>
      <c r="D8" s="16">
        <v>191.4</v>
      </c>
      <c r="E8" s="17">
        <f t="shared" si="0"/>
        <v>86.881525192918744</v>
      </c>
    </row>
    <row r="9" spans="1:8" ht="78.75" outlineLevel="1" x14ac:dyDescent="0.25">
      <c r="A9" s="8" t="s">
        <v>12</v>
      </c>
      <c r="B9" s="9" t="s">
        <v>13</v>
      </c>
      <c r="C9" s="16">
        <v>26186.400000000001</v>
      </c>
      <c r="D9" s="16">
        <v>17561.400000000001</v>
      </c>
      <c r="E9" s="17">
        <f t="shared" si="0"/>
        <v>67.063055631931078</v>
      </c>
    </row>
    <row r="10" spans="1:8" ht="15.75" outlineLevel="1" x14ac:dyDescent="0.25">
      <c r="A10" s="8" t="s">
        <v>14</v>
      </c>
      <c r="B10" s="9" t="s">
        <v>15</v>
      </c>
      <c r="C10" s="16">
        <v>1041.5</v>
      </c>
      <c r="D10" s="16">
        <v>0</v>
      </c>
      <c r="E10" s="17">
        <f t="shared" si="0"/>
        <v>0</v>
      </c>
    </row>
    <row r="11" spans="1:8" ht="31.5" outlineLevel="1" x14ac:dyDescent="0.25">
      <c r="A11" s="8" t="s">
        <v>16</v>
      </c>
      <c r="B11" s="9" t="s">
        <v>17</v>
      </c>
      <c r="C11" s="16">
        <v>41683.300000000003</v>
      </c>
      <c r="D11" s="16">
        <v>26478.400000000001</v>
      </c>
      <c r="E11" s="17">
        <f t="shared" si="0"/>
        <v>63.522801697562329</v>
      </c>
    </row>
    <row r="12" spans="1:8" ht="15.75" x14ac:dyDescent="0.25">
      <c r="A12" s="1" t="s">
        <v>18</v>
      </c>
      <c r="B12" s="7" t="s">
        <v>19</v>
      </c>
      <c r="C12" s="14">
        <f>C13</f>
        <v>1443.4</v>
      </c>
      <c r="D12" s="14">
        <f>D13</f>
        <v>1035.5</v>
      </c>
      <c r="E12" s="15">
        <f t="shared" si="0"/>
        <v>71.740335319384783</v>
      </c>
    </row>
    <row r="13" spans="1:8" ht="31.5" outlineLevel="1" x14ac:dyDescent="0.25">
      <c r="A13" s="8" t="s">
        <v>20</v>
      </c>
      <c r="B13" s="9" t="s">
        <v>21</v>
      </c>
      <c r="C13" s="16">
        <v>1443.4</v>
      </c>
      <c r="D13" s="16">
        <v>1035.5</v>
      </c>
      <c r="E13" s="17">
        <f t="shared" si="0"/>
        <v>71.740335319384783</v>
      </c>
    </row>
    <row r="14" spans="1:8" ht="63" x14ac:dyDescent="0.25">
      <c r="A14" s="1" t="s">
        <v>22</v>
      </c>
      <c r="B14" s="7" t="s">
        <v>23</v>
      </c>
      <c r="C14" s="14">
        <f>C15+C16+C17</f>
        <v>31007</v>
      </c>
      <c r="D14" s="14">
        <f>D15+D16+D17</f>
        <v>23725.5</v>
      </c>
      <c r="E14" s="15">
        <f t="shared" si="0"/>
        <v>76.516593027380921</v>
      </c>
    </row>
    <row r="15" spans="1:8" ht="15.75" outlineLevel="1" x14ac:dyDescent="0.25">
      <c r="A15" s="8" t="s">
        <v>24</v>
      </c>
      <c r="B15" s="9" t="s">
        <v>25</v>
      </c>
      <c r="C15" s="16">
        <v>9804</v>
      </c>
      <c r="D15" s="16">
        <v>6084.1</v>
      </c>
      <c r="E15" s="17">
        <f t="shared" si="0"/>
        <v>62.05732354141167</v>
      </c>
    </row>
    <row r="16" spans="1:8" ht="63" outlineLevel="1" x14ac:dyDescent="0.25">
      <c r="A16" s="8" t="s">
        <v>26</v>
      </c>
      <c r="B16" s="9" t="s">
        <v>27</v>
      </c>
      <c r="C16" s="16">
        <v>13041.1</v>
      </c>
      <c r="D16" s="16">
        <v>10430</v>
      </c>
      <c r="E16" s="17">
        <f t="shared" si="0"/>
        <v>79.977915973345802</v>
      </c>
    </row>
    <row r="17" spans="1:5" ht="48.75" customHeight="1" outlineLevel="1" x14ac:dyDescent="0.25">
      <c r="A17" s="8" t="s">
        <v>28</v>
      </c>
      <c r="B17" s="9" t="s">
        <v>29</v>
      </c>
      <c r="C17" s="16">
        <v>8161.9</v>
      </c>
      <c r="D17" s="16">
        <v>7211.4</v>
      </c>
      <c r="E17" s="17">
        <f t="shared" si="0"/>
        <v>88.35442727796223</v>
      </c>
    </row>
    <row r="18" spans="1:5" ht="31.5" x14ac:dyDescent="0.25">
      <c r="A18" s="1" t="s">
        <v>30</v>
      </c>
      <c r="B18" s="7" t="s">
        <v>31</v>
      </c>
      <c r="C18" s="14">
        <f>C19+C20+C21+C22+C23</f>
        <v>123220.1</v>
      </c>
      <c r="D18" s="14">
        <f>D19+D20+D21+D22+D23</f>
        <v>60253.799999999996</v>
      </c>
      <c r="E18" s="15">
        <f t="shared" si="0"/>
        <v>48.899327301308794</v>
      </c>
    </row>
    <row r="19" spans="1:5" ht="31.5" outlineLevel="1" x14ac:dyDescent="0.25">
      <c r="A19" s="8" t="s">
        <v>32</v>
      </c>
      <c r="B19" s="9" t="s">
        <v>33</v>
      </c>
      <c r="C19" s="16">
        <v>639</v>
      </c>
      <c r="D19" s="16">
        <v>361.3</v>
      </c>
      <c r="E19" s="17">
        <f t="shared" si="0"/>
        <v>56.541471048513309</v>
      </c>
    </row>
    <row r="20" spans="1:5" ht="15.75" customHeight="1" outlineLevel="1" x14ac:dyDescent="0.25">
      <c r="A20" s="8" t="s">
        <v>34</v>
      </c>
      <c r="B20" s="9" t="s">
        <v>35</v>
      </c>
      <c r="C20" s="16">
        <v>23623.8</v>
      </c>
      <c r="D20" s="16">
        <v>18169.400000000001</v>
      </c>
      <c r="E20" s="17">
        <f t="shared" si="0"/>
        <v>76.91141983931459</v>
      </c>
    </row>
    <row r="21" spans="1:5" ht="31.5" outlineLevel="1" x14ac:dyDescent="0.25">
      <c r="A21" s="8" t="s">
        <v>36</v>
      </c>
      <c r="B21" s="9" t="s">
        <v>37</v>
      </c>
      <c r="C21" s="16">
        <v>92883</v>
      </c>
      <c r="D21" s="16">
        <v>39625</v>
      </c>
      <c r="E21" s="17">
        <f t="shared" si="0"/>
        <v>42.661197420410623</v>
      </c>
    </row>
    <row r="22" spans="1:5" ht="15.75" outlineLevel="1" x14ac:dyDescent="0.25">
      <c r="A22" s="8" t="s">
        <v>38</v>
      </c>
      <c r="B22" s="9" t="s">
        <v>39</v>
      </c>
      <c r="C22" s="16">
        <v>1010.2</v>
      </c>
      <c r="D22" s="16">
        <v>729.4</v>
      </c>
      <c r="E22" s="17">
        <f t="shared" si="0"/>
        <v>72.203524054642642</v>
      </c>
    </row>
    <row r="23" spans="1:5" ht="31.5" outlineLevel="1" x14ac:dyDescent="0.25">
      <c r="A23" s="8" t="s">
        <v>40</v>
      </c>
      <c r="B23" s="9" t="s">
        <v>41</v>
      </c>
      <c r="C23" s="16">
        <v>5064.1000000000004</v>
      </c>
      <c r="D23" s="16">
        <v>1368.7</v>
      </c>
      <c r="E23" s="17">
        <f t="shared" si="0"/>
        <v>27.027507355699925</v>
      </c>
    </row>
    <row r="24" spans="1:5" ht="47.25" x14ac:dyDescent="0.25">
      <c r="A24" s="1" t="s">
        <v>42</v>
      </c>
      <c r="B24" s="7" t="s">
        <v>43</v>
      </c>
      <c r="C24" s="14">
        <f>C25+C26+C27+C28</f>
        <v>597004.4</v>
      </c>
      <c r="D24" s="14">
        <f>D25+D26+D27+D28</f>
        <v>237458</v>
      </c>
      <c r="E24" s="15">
        <f t="shared" si="0"/>
        <v>39.774916231773169</v>
      </c>
    </row>
    <row r="25" spans="1:5" ht="15.75" outlineLevel="1" x14ac:dyDescent="0.25">
      <c r="A25" s="8" t="s">
        <v>44</v>
      </c>
      <c r="B25" s="9" t="s">
        <v>45</v>
      </c>
      <c r="C25" s="16">
        <v>205329.5</v>
      </c>
      <c r="D25" s="16">
        <v>50928.6</v>
      </c>
      <c r="E25" s="17">
        <f t="shared" si="0"/>
        <v>24.803352659992839</v>
      </c>
    </row>
    <row r="26" spans="1:5" ht="15.75" outlineLevel="1" x14ac:dyDescent="0.25">
      <c r="A26" s="8" t="s">
        <v>46</v>
      </c>
      <c r="B26" s="9" t="s">
        <v>47</v>
      </c>
      <c r="C26" s="16">
        <v>123948.9</v>
      </c>
      <c r="D26" s="16">
        <v>71042.8</v>
      </c>
      <c r="E26" s="17">
        <f t="shared" si="0"/>
        <v>57.316200466482556</v>
      </c>
    </row>
    <row r="27" spans="1:5" ht="15.75" outlineLevel="1" x14ac:dyDescent="0.25">
      <c r="A27" s="8" t="s">
        <v>48</v>
      </c>
      <c r="B27" s="9" t="s">
        <v>49</v>
      </c>
      <c r="C27" s="16">
        <v>183242.4</v>
      </c>
      <c r="D27" s="16">
        <v>76914</v>
      </c>
      <c r="E27" s="17">
        <f t="shared" si="0"/>
        <v>41.973909968435251</v>
      </c>
    </row>
    <row r="28" spans="1:5" ht="32.25" customHeight="1" outlineLevel="1" x14ac:dyDescent="0.25">
      <c r="A28" s="8" t="s">
        <v>50</v>
      </c>
      <c r="B28" s="9" t="s">
        <v>51</v>
      </c>
      <c r="C28" s="16">
        <v>84483.6</v>
      </c>
      <c r="D28" s="16">
        <v>38572.6</v>
      </c>
      <c r="E28" s="17">
        <f t="shared" si="0"/>
        <v>45.656908559767814</v>
      </c>
    </row>
    <row r="29" spans="1:5" ht="31.5" x14ac:dyDescent="0.25">
      <c r="A29" s="1" t="s">
        <v>52</v>
      </c>
      <c r="B29" s="7" t="s">
        <v>53</v>
      </c>
      <c r="C29" s="14">
        <f>C30+C31</f>
        <v>8221.5</v>
      </c>
      <c r="D29" s="14">
        <f>D30+D31</f>
        <v>2469.3000000000002</v>
      </c>
      <c r="E29" s="15">
        <f t="shared" si="0"/>
        <v>30.034665207079001</v>
      </c>
    </row>
    <row r="30" spans="1:5" ht="31.5" outlineLevel="1" x14ac:dyDescent="0.25">
      <c r="A30" s="8" t="s">
        <v>54</v>
      </c>
      <c r="B30" s="9" t="s">
        <v>55</v>
      </c>
      <c r="C30" s="16">
        <v>5029</v>
      </c>
      <c r="D30" s="16">
        <v>99.3</v>
      </c>
      <c r="E30" s="17">
        <f t="shared" si="0"/>
        <v>1.9745476237820641</v>
      </c>
    </row>
    <row r="31" spans="1:5" ht="31.5" outlineLevel="1" x14ac:dyDescent="0.25">
      <c r="A31" s="8" t="s">
        <v>56</v>
      </c>
      <c r="B31" s="9" t="s">
        <v>57</v>
      </c>
      <c r="C31" s="16">
        <v>3192.5</v>
      </c>
      <c r="D31" s="16">
        <v>2370</v>
      </c>
      <c r="E31" s="17">
        <f t="shared" si="0"/>
        <v>74.23649177760376</v>
      </c>
    </row>
    <row r="32" spans="1:5" ht="15.75" x14ac:dyDescent="0.25">
      <c r="A32" s="1" t="s">
        <v>58</v>
      </c>
      <c r="B32" s="7" t="s">
        <v>59</v>
      </c>
      <c r="C32" s="14">
        <f>C33+C34+C35+C36+C37</f>
        <v>1474464.8</v>
      </c>
      <c r="D32" s="14">
        <f>D33+D34+D35+D36+D37</f>
        <v>1038800.9</v>
      </c>
      <c r="E32" s="15">
        <f t="shared" si="0"/>
        <v>70.452743259791617</v>
      </c>
    </row>
    <row r="33" spans="1:5" ht="15.75" outlineLevel="1" x14ac:dyDescent="0.25">
      <c r="A33" s="8" t="s">
        <v>60</v>
      </c>
      <c r="B33" s="9" t="s">
        <v>61</v>
      </c>
      <c r="C33" s="16">
        <v>455340.2</v>
      </c>
      <c r="D33" s="16">
        <v>353224.7</v>
      </c>
      <c r="E33" s="17">
        <f t="shared" si="0"/>
        <v>77.573800863618018</v>
      </c>
    </row>
    <row r="34" spans="1:5" ht="15.75" outlineLevel="1" x14ac:dyDescent="0.25">
      <c r="A34" s="8" t="s">
        <v>62</v>
      </c>
      <c r="B34" s="9" t="s">
        <v>63</v>
      </c>
      <c r="C34" s="16">
        <v>824289.8</v>
      </c>
      <c r="D34" s="16">
        <v>546787.1</v>
      </c>
      <c r="E34" s="17">
        <f t="shared" si="0"/>
        <v>66.334328048217984</v>
      </c>
    </row>
    <row r="35" spans="1:5" ht="31.5" outlineLevel="1" x14ac:dyDescent="0.25">
      <c r="A35" s="8" t="s">
        <v>64</v>
      </c>
      <c r="B35" s="9" t="s">
        <v>65</v>
      </c>
      <c r="C35" s="16">
        <v>157378.1</v>
      </c>
      <c r="D35" s="16">
        <v>112403.3</v>
      </c>
      <c r="E35" s="17">
        <f t="shared" si="0"/>
        <v>71.422453314660686</v>
      </c>
    </row>
    <row r="36" spans="1:5" ht="15.75" outlineLevel="1" x14ac:dyDescent="0.25">
      <c r="A36" s="8" t="s">
        <v>66</v>
      </c>
      <c r="B36" s="9" t="s">
        <v>67</v>
      </c>
      <c r="C36" s="16">
        <v>8399.5</v>
      </c>
      <c r="D36" s="16">
        <v>4287.2</v>
      </c>
      <c r="E36" s="17">
        <f t="shared" si="0"/>
        <v>51.041133400797662</v>
      </c>
    </row>
    <row r="37" spans="1:5" ht="31.5" outlineLevel="1" x14ac:dyDescent="0.25">
      <c r="A37" s="8" t="s">
        <v>68</v>
      </c>
      <c r="B37" s="9" t="s">
        <v>69</v>
      </c>
      <c r="C37" s="16">
        <v>29057.200000000001</v>
      </c>
      <c r="D37" s="16">
        <v>22098.6</v>
      </c>
      <c r="E37" s="17">
        <f t="shared" si="0"/>
        <v>76.052062827801706</v>
      </c>
    </row>
    <row r="38" spans="1:5" ht="31.5" x14ac:dyDescent="0.25">
      <c r="A38" s="1" t="s">
        <v>70</v>
      </c>
      <c r="B38" s="7" t="s">
        <v>71</v>
      </c>
      <c r="C38" s="14">
        <f>C39+C40</f>
        <v>291001.10000000003</v>
      </c>
      <c r="D38" s="14">
        <f>D39+D40</f>
        <v>147512.29999999999</v>
      </c>
      <c r="E38" s="15">
        <f t="shared" si="0"/>
        <v>50.691320410816303</v>
      </c>
    </row>
    <row r="39" spans="1:5" ht="15.75" outlineLevel="1" x14ac:dyDescent="0.25">
      <c r="A39" s="8" t="s">
        <v>72</v>
      </c>
      <c r="B39" s="9" t="s">
        <v>73</v>
      </c>
      <c r="C39" s="16">
        <v>279574.40000000002</v>
      </c>
      <c r="D39" s="16">
        <v>139458.9</v>
      </c>
      <c r="E39" s="17">
        <f t="shared" si="0"/>
        <v>49.882571508693211</v>
      </c>
    </row>
    <row r="40" spans="1:5" ht="31.5" outlineLevel="1" x14ac:dyDescent="0.25">
      <c r="A40" s="8" t="s">
        <v>74</v>
      </c>
      <c r="B40" s="9" t="s">
        <v>75</v>
      </c>
      <c r="C40" s="16">
        <v>11426.7</v>
      </c>
      <c r="D40" s="16">
        <v>8053.4</v>
      </c>
      <c r="E40" s="17">
        <f t="shared" si="0"/>
        <v>70.478790902010189</v>
      </c>
    </row>
    <row r="41" spans="1:5" ht="15.75" x14ac:dyDescent="0.25">
      <c r="A41" s="1" t="s">
        <v>76</v>
      </c>
      <c r="B41" s="7" t="s">
        <v>77</v>
      </c>
      <c r="C41" s="14">
        <f>C42+C43+C44+C45</f>
        <v>71657</v>
      </c>
      <c r="D41" s="14">
        <f>D42+D43+D44+D45</f>
        <v>30494.600000000002</v>
      </c>
      <c r="E41" s="15">
        <f t="shared" si="0"/>
        <v>42.556344809299858</v>
      </c>
    </row>
    <row r="42" spans="1:5" ht="15.75" outlineLevel="1" x14ac:dyDescent="0.25">
      <c r="A42" s="8" t="s">
        <v>78</v>
      </c>
      <c r="B42" s="9" t="s">
        <v>79</v>
      </c>
      <c r="C42" s="16">
        <v>9117.9</v>
      </c>
      <c r="D42" s="16">
        <v>6692.9</v>
      </c>
      <c r="E42" s="17">
        <f t="shared" si="0"/>
        <v>73.403963631976652</v>
      </c>
    </row>
    <row r="43" spans="1:5" ht="31.5" outlineLevel="1" x14ac:dyDescent="0.25">
      <c r="A43" s="8" t="s">
        <v>80</v>
      </c>
      <c r="B43" s="9" t="s">
        <v>81</v>
      </c>
      <c r="C43" s="16">
        <v>5625.2</v>
      </c>
      <c r="D43" s="16">
        <v>5414.9</v>
      </c>
      <c r="E43" s="17">
        <f t="shared" si="0"/>
        <v>96.261466258977464</v>
      </c>
    </row>
    <row r="44" spans="1:5" ht="15.75" outlineLevel="1" x14ac:dyDescent="0.25">
      <c r="A44" s="8" t="s">
        <v>82</v>
      </c>
      <c r="B44" s="9" t="s">
        <v>83</v>
      </c>
      <c r="C44" s="16">
        <v>56407.9</v>
      </c>
      <c r="D44" s="16">
        <v>18167.400000000001</v>
      </c>
      <c r="E44" s="17">
        <f t="shared" si="0"/>
        <v>32.207190836744495</v>
      </c>
    </row>
    <row r="45" spans="1:5" ht="31.5" outlineLevel="1" x14ac:dyDescent="0.25">
      <c r="A45" s="8" t="s">
        <v>84</v>
      </c>
      <c r="B45" s="9" t="s">
        <v>85</v>
      </c>
      <c r="C45" s="16">
        <v>506</v>
      </c>
      <c r="D45" s="16">
        <v>219.4</v>
      </c>
      <c r="E45" s="17">
        <f t="shared" si="0"/>
        <v>43.359683794466406</v>
      </c>
    </row>
    <row r="46" spans="1:5" ht="31.5" x14ac:dyDescent="0.25">
      <c r="A46" s="1" t="s">
        <v>86</v>
      </c>
      <c r="B46" s="7" t="s">
        <v>87</v>
      </c>
      <c r="C46" s="14">
        <f>C47+C48</f>
        <v>54393.8</v>
      </c>
      <c r="D46" s="14">
        <f>D47+D48</f>
        <v>37727.1</v>
      </c>
      <c r="E46" s="15">
        <f t="shared" si="0"/>
        <v>69.359191672580323</v>
      </c>
    </row>
    <row r="47" spans="1:5" ht="15.75" outlineLevel="1" x14ac:dyDescent="0.25">
      <c r="A47" s="8" t="s">
        <v>88</v>
      </c>
      <c r="B47" s="9" t="s">
        <v>89</v>
      </c>
      <c r="C47" s="16">
        <v>54183.8</v>
      </c>
      <c r="D47" s="16">
        <v>37517.1</v>
      </c>
      <c r="E47" s="17">
        <f t="shared" si="0"/>
        <v>69.240437178640093</v>
      </c>
    </row>
    <row r="48" spans="1:5" ht="31.5" outlineLevel="1" x14ac:dyDescent="0.25">
      <c r="A48" s="8" t="s">
        <v>90</v>
      </c>
      <c r="B48" s="9" t="s">
        <v>91</v>
      </c>
      <c r="C48" s="16">
        <v>210</v>
      </c>
      <c r="D48" s="16">
        <v>210</v>
      </c>
      <c r="E48" s="17">
        <f t="shared" si="0"/>
        <v>100</v>
      </c>
    </row>
    <row r="49" spans="1:5" ht="31.5" x14ac:dyDescent="0.25">
      <c r="A49" s="1" t="s">
        <v>92</v>
      </c>
      <c r="B49" s="7" t="s">
        <v>93</v>
      </c>
      <c r="C49" s="14">
        <f>C50</f>
        <v>7115.9</v>
      </c>
      <c r="D49" s="14">
        <f>D50</f>
        <v>5299.5</v>
      </c>
      <c r="E49" s="15">
        <f t="shared" si="0"/>
        <v>74.47406512176957</v>
      </c>
    </row>
    <row r="50" spans="1:5" ht="31.5" outlineLevel="1" x14ac:dyDescent="0.25">
      <c r="A50" s="8" t="s">
        <v>94</v>
      </c>
      <c r="B50" s="9" t="s">
        <v>95</v>
      </c>
      <c r="C50" s="16">
        <v>7115.9</v>
      </c>
      <c r="D50" s="16">
        <v>5299.5</v>
      </c>
      <c r="E50" s="17">
        <f t="shared" si="0"/>
        <v>74.47406512176957</v>
      </c>
    </row>
    <row r="51" spans="1:5" ht="36" customHeight="1" x14ac:dyDescent="0.25">
      <c r="A51" s="1" t="s">
        <v>96</v>
      </c>
      <c r="B51" s="7" t="s">
        <v>97</v>
      </c>
      <c r="C51" s="14">
        <f>C52</f>
        <v>13154.3</v>
      </c>
      <c r="D51" s="14">
        <f>D52</f>
        <v>10105.5</v>
      </c>
      <c r="E51" s="15">
        <f t="shared" si="0"/>
        <v>76.822787985677678</v>
      </c>
    </row>
    <row r="52" spans="1:5" ht="47.25" outlineLevel="1" x14ac:dyDescent="0.25">
      <c r="A52" s="8" t="s">
        <v>98</v>
      </c>
      <c r="B52" s="9" t="s">
        <v>99</v>
      </c>
      <c r="C52" s="16">
        <v>13154.3</v>
      </c>
      <c r="D52" s="16">
        <v>10105.5</v>
      </c>
      <c r="E52" s="17">
        <f t="shared" si="0"/>
        <v>76.822787985677678</v>
      </c>
    </row>
    <row r="53" spans="1:5" ht="15.75" customHeight="1" x14ac:dyDescent="0.25">
      <c r="A53" s="10" t="s">
        <v>1</v>
      </c>
      <c r="B53" s="11"/>
      <c r="C53" s="12">
        <f>C4+C12+C14+C18+C24+C29+C32+C38+C41+C46+C49+C51</f>
        <v>2873315.5</v>
      </c>
      <c r="D53" s="12">
        <f>D4+D12+D14+D18+D24+D29+D32+D38+D41+D46+D49+D51</f>
        <v>1740515.3000000003</v>
      </c>
      <c r="E53" s="15">
        <f t="shared" si="0"/>
        <v>60.575154381758644</v>
      </c>
    </row>
    <row r="55" spans="1:5" ht="12.75" customHeight="1" x14ac:dyDescent="0.25">
      <c r="A55" s="13" t="s">
        <v>105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rep:2.54.0.275</dc:description>
  <cp:lastModifiedBy>Светлана С. Козина</cp:lastModifiedBy>
  <cp:lastPrinted>2022-10-11T06:46:38Z</cp:lastPrinted>
  <dcterms:created xsi:type="dcterms:W3CDTF">2022-10-11T06:41:34Z</dcterms:created>
  <dcterms:modified xsi:type="dcterms:W3CDTF">2022-10-11T06:49:01Z</dcterms:modified>
</cp:coreProperties>
</file>