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3875" windowHeight="10515"/>
  </bookViews>
  <sheets>
    <sheet name="на 01.09.2022" sheetId="1" r:id="rId1"/>
  </sheets>
  <definedNames>
    <definedName name="APPT" localSheetId="0">'на 01.09.2022'!$A$13</definedName>
    <definedName name="FIO" localSheetId="0">'на 01.09.2022'!$E$13</definedName>
    <definedName name="LAST_CELL" localSheetId="0">'на 01.09.2022'!#REF!</definedName>
    <definedName name="SIGN" localSheetId="0">'на 01.09.2022'!$A$13:$F$14</definedName>
    <definedName name="_xlnm.Print_Titles" localSheetId="0">'на 01.09.2022'!$2:$3</definedName>
  </definedNames>
  <calcPr calcId="125725"/>
</workbook>
</file>

<file path=xl/calcChain.xml><?xml version="1.0" encoding="utf-8"?>
<calcChain xmlns="http://schemas.openxmlformats.org/spreadsheetml/2006/main">
  <c r="C24" i="1"/>
  <c r="E4" l="1"/>
  <c r="E17"/>
  <c r="F17"/>
  <c r="E18"/>
  <c r="F18"/>
  <c r="E19"/>
  <c r="F19"/>
  <c r="E20"/>
  <c r="F20"/>
  <c r="E21"/>
  <c r="F21"/>
  <c r="E22"/>
  <c r="F22"/>
  <c r="F6"/>
  <c r="F7"/>
  <c r="F8"/>
  <c r="F9"/>
  <c r="F10"/>
  <c r="F11"/>
  <c r="F12"/>
  <c r="F13"/>
  <c r="F14"/>
  <c r="F15"/>
  <c r="F16"/>
  <c r="F23"/>
  <c r="F25"/>
  <c r="F5"/>
  <c r="F4"/>
  <c r="E25"/>
  <c r="E5"/>
  <c r="E6"/>
  <c r="E7"/>
  <c r="E8"/>
  <c r="E9"/>
  <c r="E10"/>
  <c r="E11"/>
  <c r="E12"/>
  <c r="E13"/>
  <c r="E14"/>
  <c r="E15"/>
  <c r="E16"/>
  <c r="E23"/>
  <c r="D24" l="1"/>
  <c r="C26"/>
  <c r="F24" l="1"/>
  <c r="D26"/>
  <c r="E24"/>
  <c r="F26" l="1"/>
  <c r="E26"/>
</calcChain>
</file>

<file path=xl/sharedStrings.xml><?xml version="1.0" encoding="utf-8"?>
<sst xmlns="http://schemas.openxmlformats.org/spreadsheetml/2006/main" count="57" uniqueCount="51">
  <si>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</si>
  <si>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</si>
  <si>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</si>
  <si>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</si>
  <si>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</si>
  <si>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</si>
  <si>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</si>
  <si>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</si>
  <si>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</si>
  <si>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</si>
  <si>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</si>
  <si>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</si>
  <si>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</si>
  <si>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</si>
  <si>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</si>
  <si>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</si>
  <si>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</si>
  <si>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</si>
  <si>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</si>
  <si>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</si>
  <si>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</si>
  <si>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</si>
  <si>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</si>
  <si>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</si>
  <si>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</si>
  <si>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</si>
  <si>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</si>
  <si>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</si>
  <si>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</si>
  <si>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</si>
  <si>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</si>
  <si>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</si>
  <si>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</si>
  <si>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 на 2021-2024 годы"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</si>
  <si>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</si>
  <si>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</si>
  <si>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</si>
  <si>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</si>
  <si>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</si>
  <si>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</si>
  <si>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Всего расходы бюджета</t>
  </si>
  <si>
    <t>Итого на реализацию муниципальных порграмм</t>
  </si>
  <si>
    <t>Откл. исполнения к уточ. плану на 2022 год, % (гр.4 / гр.3)</t>
  </si>
  <si>
    <t>Ассигнования на 2022 год (рублей)</t>
  </si>
  <si>
    <t>Абс. откл. исполнения к уточ.плану на 2022 год (рублей)         (гр.4 - гр.3)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</si>
  <si>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</si>
  <si>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</si>
  <si>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</si>
  <si>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</si>
  <si>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Информация о финансировании муниципальных программ Балахнинского муниципального округа Нижегородской области по состоянию на 01.09.2022 года</t>
  </si>
  <si>
    <t>Исполнено на 01.09.2022 года (рублей)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</si>
</sst>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4" fontId="1" fillId="0" borderId="2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F26"/>
  <sheetViews>
    <sheetView showGridLines="0" tabSelected="1" workbookViewId="0">
      <selection activeCell="J5" sqref="J5"/>
    </sheetView>
  </sheetViews>
  <sheetFormatPr defaultColWidth="9.140625" defaultRowHeight="12.75" customHeight="1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12" customWidth="1"/>
    <col min="6" max="6" width="11.140625" style="12" customWidth="1"/>
    <col min="7" max="16384" width="9.140625" style="1"/>
  </cols>
  <sheetData>
    <row r="1" spans="1:6" ht="65.25" customHeight="1">
      <c r="A1" s="14" t="s">
        <v>49</v>
      </c>
      <c r="B1" s="14"/>
      <c r="C1" s="14"/>
      <c r="D1" s="14"/>
      <c r="E1" s="14"/>
      <c r="F1" s="14"/>
    </row>
    <row r="2" spans="1:6" ht="96" customHeight="1">
      <c r="A2" s="3" t="s">
        <v>0</v>
      </c>
      <c r="B2" s="3" t="s">
        <v>39</v>
      </c>
      <c r="C2" s="5" t="s">
        <v>43</v>
      </c>
      <c r="D2" s="5" t="s">
        <v>50</v>
      </c>
      <c r="E2" s="5" t="s">
        <v>44</v>
      </c>
      <c r="F2" s="5" t="s">
        <v>42</v>
      </c>
    </row>
    <row r="3" spans="1:6" ht="21" customHeight="1">
      <c r="A3" s="3" t="s">
        <v>1</v>
      </c>
      <c r="B3" s="3" t="s">
        <v>3</v>
      </c>
      <c r="C3" s="5" t="s">
        <v>5</v>
      </c>
      <c r="D3" s="5" t="s">
        <v>7</v>
      </c>
      <c r="E3" s="5" t="s">
        <v>9</v>
      </c>
      <c r="F3" s="5" t="s">
        <v>11</v>
      </c>
    </row>
    <row r="4" spans="1:6" ht="60">
      <c r="A4" s="4" t="s">
        <v>1</v>
      </c>
      <c r="B4" s="2" t="s">
        <v>2</v>
      </c>
      <c r="C4" s="16">
        <v>1402677377.78</v>
      </c>
      <c r="D4" s="16">
        <v>883441902.46000004</v>
      </c>
      <c r="E4" s="7">
        <f>D4-C4</f>
        <v>-519235475.31999993</v>
      </c>
      <c r="F4" s="8">
        <f>D4/C4%</f>
        <v>62.982544415039513</v>
      </c>
    </row>
    <row r="5" spans="1:6" ht="60">
      <c r="A5" s="4" t="s">
        <v>3</v>
      </c>
      <c r="B5" s="2" t="s">
        <v>4</v>
      </c>
      <c r="C5" s="16">
        <v>342715859.52999997</v>
      </c>
      <c r="D5" s="16">
        <v>168445632.21000001</v>
      </c>
      <c r="E5" s="7">
        <f t="shared" ref="E5:E24" si="0">D5-C5</f>
        <v>-174270227.31999996</v>
      </c>
      <c r="F5" s="8">
        <f>D5/C5%</f>
        <v>49.150229709534337</v>
      </c>
    </row>
    <row r="6" spans="1:6" ht="75">
      <c r="A6" s="4" t="s">
        <v>5</v>
      </c>
      <c r="B6" s="2" t="s">
        <v>6</v>
      </c>
      <c r="C6" s="16">
        <v>64751300</v>
      </c>
      <c r="D6" s="16">
        <v>43297413.68</v>
      </c>
      <c r="E6" s="7">
        <f t="shared" si="0"/>
        <v>-21453886.32</v>
      </c>
      <c r="F6" s="8">
        <f t="shared" ref="F6:F26" si="1">D6/C6%</f>
        <v>66.867250047489392</v>
      </c>
    </row>
    <row r="7" spans="1:6" ht="60">
      <c r="A7" s="4" t="s">
        <v>7</v>
      </c>
      <c r="B7" s="2" t="s">
        <v>8</v>
      </c>
      <c r="C7" s="16">
        <v>50000</v>
      </c>
      <c r="D7" s="16">
        <v>30000</v>
      </c>
      <c r="E7" s="7">
        <f t="shared" si="0"/>
        <v>-20000</v>
      </c>
      <c r="F7" s="8">
        <f t="shared" si="1"/>
        <v>60</v>
      </c>
    </row>
    <row r="8" spans="1:6" ht="90">
      <c r="A8" s="4" t="s">
        <v>9</v>
      </c>
      <c r="B8" s="2" t="s">
        <v>10</v>
      </c>
      <c r="C8" s="16">
        <v>362500</v>
      </c>
      <c r="D8" s="16">
        <v>174455</v>
      </c>
      <c r="E8" s="7">
        <f t="shared" si="0"/>
        <v>-188045</v>
      </c>
      <c r="F8" s="8">
        <f t="shared" si="1"/>
        <v>48.125517241379313</v>
      </c>
    </row>
    <row r="9" spans="1:6" ht="75">
      <c r="A9" s="4" t="s">
        <v>11</v>
      </c>
      <c r="B9" s="2" t="s">
        <v>12</v>
      </c>
      <c r="C9" s="16">
        <v>7961876.7199999997</v>
      </c>
      <c r="D9" s="16">
        <v>6746434.8200000003</v>
      </c>
      <c r="E9" s="7">
        <f t="shared" si="0"/>
        <v>-1215441.8999999994</v>
      </c>
      <c r="F9" s="8">
        <f t="shared" si="1"/>
        <v>84.734228590266341</v>
      </c>
    </row>
    <row r="10" spans="1:6" ht="90">
      <c r="A10" s="4" t="s">
        <v>13</v>
      </c>
      <c r="B10" s="2" t="s">
        <v>14</v>
      </c>
      <c r="C10" s="16">
        <v>6268180.3099999996</v>
      </c>
      <c r="D10" s="16">
        <v>3135333.63</v>
      </c>
      <c r="E10" s="7">
        <f t="shared" si="0"/>
        <v>-3132846.6799999997</v>
      </c>
      <c r="F10" s="8">
        <f t="shared" si="1"/>
        <v>50.019837894548381</v>
      </c>
    </row>
    <row r="11" spans="1:6" ht="90">
      <c r="A11" s="4" t="s">
        <v>15</v>
      </c>
      <c r="B11" s="2" t="s">
        <v>45</v>
      </c>
      <c r="C11" s="16">
        <v>650000</v>
      </c>
      <c r="D11" s="16">
        <v>0</v>
      </c>
      <c r="E11" s="7">
        <f t="shared" si="0"/>
        <v>-650000</v>
      </c>
      <c r="F11" s="8">
        <f t="shared" si="1"/>
        <v>0</v>
      </c>
    </row>
    <row r="12" spans="1:6" ht="60">
      <c r="A12" s="4" t="s">
        <v>16</v>
      </c>
      <c r="B12" s="2" t="s">
        <v>17</v>
      </c>
      <c r="C12" s="16">
        <v>4164084.6</v>
      </c>
      <c r="D12" s="16">
        <v>1152000</v>
      </c>
      <c r="E12" s="7">
        <f t="shared" si="0"/>
        <v>-3012084.6</v>
      </c>
      <c r="F12" s="8">
        <f t="shared" si="1"/>
        <v>27.665143979063252</v>
      </c>
    </row>
    <row r="13" spans="1:6" ht="75">
      <c r="A13" s="4" t="s">
        <v>18</v>
      </c>
      <c r="B13" s="2" t="s">
        <v>19</v>
      </c>
      <c r="C13" s="16">
        <v>34362079.25</v>
      </c>
      <c r="D13" s="16">
        <v>20707979.449999999</v>
      </c>
      <c r="E13" s="7">
        <f t="shared" si="0"/>
        <v>-13654099.800000001</v>
      </c>
      <c r="F13" s="8">
        <f t="shared" si="1"/>
        <v>60.264046594328256</v>
      </c>
    </row>
    <row r="14" spans="1:6" ht="75">
      <c r="A14" s="4" t="s">
        <v>20</v>
      </c>
      <c r="B14" s="2" t="s">
        <v>21</v>
      </c>
      <c r="C14" s="16">
        <v>24270230.149999999</v>
      </c>
      <c r="D14" s="16">
        <v>16964757.02</v>
      </c>
      <c r="E14" s="7">
        <f t="shared" si="0"/>
        <v>-7305473.129999999</v>
      </c>
      <c r="F14" s="8">
        <f t="shared" si="1"/>
        <v>69.899448481332186</v>
      </c>
    </row>
    <row r="15" spans="1:6" ht="90">
      <c r="A15" s="4" t="s">
        <v>22</v>
      </c>
      <c r="B15" s="2" t="s">
        <v>23</v>
      </c>
      <c r="C15" s="16">
        <v>46829112.799999997</v>
      </c>
      <c r="D15" s="16">
        <v>10618427.5</v>
      </c>
      <c r="E15" s="7">
        <f t="shared" si="0"/>
        <v>-36210685.299999997</v>
      </c>
      <c r="F15" s="8">
        <f t="shared" si="1"/>
        <v>22.674842347216114</v>
      </c>
    </row>
    <row r="16" spans="1:6" ht="105">
      <c r="A16" s="4" t="s">
        <v>24</v>
      </c>
      <c r="B16" s="2" t="s">
        <v>46</v>
      </c>
      <c r="C16" s="16">
        <v>172787694.84</v>
      </c>
      <c r="D16" s="16">
        <v>25182372.48</v>
      </c>
      <c r="E16" s="7">
        <f t="shared" si="0"/>
        <v>-147605322.36000001</v>
      </c>
      <c r="F16" s="8">
        <f t="shared" si="1"/>
        <v>14.574170054944405</v>
      </c>
    </row>
    <row r="17" spans="1:6" ht="75">
      <c r="A17" s="4" t="s">
        <v>25</v>
      </c>
      <c r="B17" s="2" t="s">
        <v>47</v>
      </c>
      <c r="C17" s="16">
        <v>7047773.7999999998</v>
      </c>
      <c r="D17" s="16">
        <v>4516796</v>
      </c>
      <c r="E17" s="7">
        <f t="shared" ref="E17:E22" si="2">D17-C17</f>
        <v>-2530977.7999999998</v>
      </c>
      <c r="F17" s="8">
        <f t="shared" ref="F17:F22" si="3">D17/C17%</f>
        <v>64.088265715905919</v>
      </c>
    </row>
    <row r="18" spans="1:6" ht="75">
      <c r="A18" s="4" t="s">
        <v>26</v>
      </c>
      <c r="B18" s="2" t="s">
        <v>27</v>
      </c>
      <c r="C18" s="16">
        <v>54415344</v>
      </c>
      <c r="D18" s="16">
        <v>29196370.800000001</v>
      </c>
      <c r="E18" s="7">
        <f t="shared" si="2"/>
        <v>-25218973.199999999</v>
      </c>
      <c r="F18" s="8">
        <f t="shared" si="3"/>
        <v>53.654665492880106</v>
      </c>
    </row>
    <row r="19" spans="1:6" ht="90">
      <c r="A19" s="4" t="s">
        <v>28</v>
      </c>
      <c r="B19" s="2" t="s">
        <v>29</v>
      </c>
      <c r="C19" s="16">
        <v>10245100</v>
      </c>
      <c r="D19" s="16">
        <v>8716320.2599999998</v>
      </c>
      <c r="E19" s="7">
        <f t="shared" si="2"/>
        <v>-1528779.7400000002</v>
      </c>
      <c r="F19" s="8">
        <f t="shared" si="3"/>
        <v>85.077942235800521</v>
      </c>
    </row>
    <row r="20" spans="1:6" ht="90">
      <c r="A20" s="4" t="s">
        <v>30</v>
      </c>
      <c r="B20" s="2" t="s">
        <v>31</v>
      </c>
      <c r="C20" s="16">
        <v>87883033.829999998</v>
      </c>
      <c r="D20" s="16">
        <v>31728094.289999999</v>
      </c>
      <c r="E20" s="7">
        <f t="shared" si="2"/>
        <v>-56154939.539999999</v>
      </c>
      <c r="F20" s="8">
        <f t="shared" si="3"/>
        <v>36.102638822613343</v>
      </c>
    </row>
    <row r="21" spans="1:6" ht="90">
      <c r="A21" s="4" t="s">
        <v>32</v>
      </c>
      <c r="B21" s="2" t="s">
        <v>33</v>
      </c>
      <c r="C21" s="16">
        <v>151121515.80000001</v>
      </c>
      <c r="D21" s="16">
        <v>25286028.539999999</v>
      </c>
      <c r="E21" s="7">
        <f t="shared" si="2"/>
        <v>-125835487.26000002</v>
      </c>
      <c r="F21" s="8">
        <f t="shared" si="3"/>
        <v>16.732249148072665</v>
      </c>
    </row>
    <row r="22" spans="1:6" ht="135">
      <c r="A22" s="4" t="s">
        <v>34</v>
      </c>
      <c r="B22" s="2" t="s">
        <v>35</v>
      </c>
      <c r="C22" s="16">
        <v>2574200</v>
      </c>
      <c r="D22" s="16">
        <v>1266798.79</v>
      </c>
      <c r="E22" s="7">
        <f t="shared" si="2"/>
        <v>-1307401.21</v>
      </c>
      <c r="F22" s="8">
        <f t="shared" si="3"/>
        <v>49.211358480304561</v>
      </c>
    </row>
    <row r="23" spans="1:6" ht="75">
      <c r="A23" s="4" t="s">
        <v>36</v>
      </c>
      <c r="B23" s="2" t="s">
        <v>37</v>
      </c>
      <c r="C23" s="16">
        <v>4580100</v>
      </c>
      <c r="D23" s="16">
        <v>909963.11</v>
      </c>
      <c r="E23" s="7">
        <f t="shared" si="0"/>
        <v>-3670136.89</v>
      </c>
      <c r="F23" s="8">
        <f t="shared" si="1"/>
        <v>19.867756380865046</v>
      </c>
    </row>
    <row r="24" spans="1:6" s="6" customFormat="1" ht="34.5" customHeight="1">
      <c r="A24" s="15" t="s">
        <v>41</v>
      </c>
      <c r="B24" s="15"/>
      <c r="C24" s="9">
        <f>SUM(C4:C23)</f>
        <v>2425717363.4099998</v>
      </c>
      <c r="D24" s="9">
        <f>SUM(D4:D23)</f>
        <v>1281517080.04</v>
      </c>
      <c r="E24" s="9">
        <f t="shared" si="0"/>
        <v>-1144200283.3699999</v>
      </c>
      <c r="F24" s="10">
        <f t="shared" si="1"/>
        <v>52.830436858417926</v>
      </c>
    </row>
    <row r="25" spans="1:6" ht="15">
      <c r="A25" s="4" t="s">
        <v>48</v>
      </c>
      <c r="B25" s="2" t="s">
        <v>38</v>
      </c>
      <c r="C25" s="17">
        <v>414492994.95999998</v>
      </c>
      <c r="D25" s="17">
        <v>232869489.68000001</v>
      </c>
      <c r="E25" s="7">
        <f t="shared" ref="E25:E26" si="4">D25-C25</f>
        <v>-181623505.27999997</v>
      </c>
      <c r="F25" s="8">
        <f t="shared" si="1"/>
        <v>56.181767246144346</v>
      </c>
    </row>
    <row r="26" spans="1:6" s="6" customFormat="1" ht="34.5" customHeight="1">
      <c r="A26" s="13" t="s">
        <v>40</v>
      </c>
      <c r="B26" s="13"/>
      <c r="C26" s="11">
        <f>C24+C25</f>
        <v>2840210358.3699999</v>
      </c>
      <c r="D26" s="11">
        <f>D24+D25</f>
        <v>1514386569.72</v>
      </c>
      <c r="E26" s="9">
        <f t="shared" si="4"/>
        <v>-1325823788.6499999</v>
      </c>
      <c r="F26" s="10">
        <f t="shared" si="1"/>
        <v>53.31952139591197</v>
      </c>
    </row>
  </sheetData>
  <mergeCells count="3">
    <mergeCell ref="A26:B26"/>
    <mergeCell ref="A1:F1"/>
    <mergeCell ref="A24:B24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01.09.2022</vt:lpstr>
      <vt:lpstr>'на 01.09.2022'!APPT</vt:lpstr>
      <vt:lpstr>'на 01.09.2022'!FIO</vt:lpstr>
      <vt:lpstr>'на 01.09.2022'!SIGN</vt:lpstr>
      <vt:lpstr>'на 01.09.2022'!Заголовки_для_печати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Голландская Алла Алексеевна</cp:lastModifiedBy>
  <cp:lastPrinted>2022-09-12T11:17:22Z</cp:lastPrinted>
  <dcterms:created xsi:type="dcterms:W3CDTF">2022-07-20T12:00:27Z</dcterms:created>
  <dcterms:modified xsi:type="dcterms:W3CDTF">2022-09-12T11:17:24Z</dcterms:modified>
</cp:coreProperties>
</file>