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СВОДКИ ИСПОЛНЕНИЯ БЮДЖЕТА\РАСХОДЫ\2022\"/>
    </mc:Choice>
  </mc:AlternateContent>
  <bookViews>
    <workbookView xWindow="0" yWindow="0" windowWidth="25600" windowHeight="106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Бюджет!$J$57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D53" i="1" l="1"/>
  <c r="C53" i="1"/>
  <c r="E53" i="1" s="1"/>
  <c r="D51" i="1"/>
  <c r="C51" i="1"/>
  <c r="E51" i="1" s="1"/>
  <c r="D49" i="1"/>
  <c r="C49" i="1"/>
  <c r="D46" i="1"/>
  <c r="C46" i="1"/>
  <c r="D41" i="1"/>
  <c r="C41" i="1"/>
  <c r="E41" i="1" s="1"/>
  <c r="D38" i="1"/>
  <c r="C38" i="1"/>
  <c r="E38" i="1" s="1"/>
  <c r="D32" i="1"/>
  <c r="C32" i="1"/>
  <c r="D29" i="1"/>
  <c r="C29" i="1"/>
  <c r="D24" i="1"/>
  <c r="E24" i="1" s="1"/>
  <c r="C24" i="1"/>
  <c r="D18" i="1"/>
  <c r="C18" i="1"/>
  <c r="E18" i="1" s="1"/>
  <c r="D14" i="1"/>
  <c r="E14" i="1" s="1"/>
  <c r="C14" i="1"/>
  <c r="D12" i="1"/>
  <c r="C12" i="1"/>
  <c r="E12" i="1" s="1"/>
  <c r="D4" i="1"/>
  <c r="C4" i="1"/>
  <c r="E5" i="1"/>
  <c r="E6" i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9" i="1"/>
  <c r="E40" i="1"/>
  <c r="E42" i="1"/>
  <c r="E43" i="1"/>
  <c r="E44" i="1"/>
  <c r="E45" i="1"/>
  <c r="E46" i="1"/>
  <c r="E47" i="1"/>
  <c r="E48" i="1"/>
  <c r="E50" i="1"/>
  <c r="E52" i="1"/>
  <c r="E49" i="1" l="1"/>
  <c r="E32" i="1"/>
  <c r="E29" i="1"/>
  <c r="E4" i="1"/>
</calcChain>
</file>

<file path=xl/sharedStrings.xml><?xml version="1.0" encoding="utf-8"?>
<sst xmlns="http://schemas.openxmlformats.org/spreadsheetml/2006/main" count="107" uniqueCount="107">
  <si>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</si>
  <si>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</si>
  <si>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</si>
  <si>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</si>
  <si>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</si>
  <si>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</si>
  <si>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</si>
  <si>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</si>
  <si>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</si>
  <si>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</si>
  <si>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</si>
  <si>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</si>
  <si>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</si>
  <si>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</si>
  <si>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</si>
  <si>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</si>
  <si>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</si>
  <si>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</si>
  <si>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</si>
  <si>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</si>
  <si>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</si>
  <si>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</si>
  <si>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</si>
  <si>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</si>
  <si>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</si>
  <si>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</si>
  <si>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</si>
  <si>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</si>
  <si>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</si>
  <si>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</si>
  <si>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</si>
  <si>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</si>
  <si>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</si>
  <si>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</si>
  <si>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</si>
  <si>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</si>
  <si>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</si>
  <si>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</si>
  <si>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</si>
  <si>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</si>
  <si>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</si>
  <si>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</si>
  <si>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</si>
  <si>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</si>
  <si>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</si>
  <si>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</si>
  <si>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</si>
  <si>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</si>
  <si>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</si>
  <si>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</si>
  <si>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</si>
  <si>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</si>
  <si>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</si>
  <si>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</si>
  <si>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</si>
  <si>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</si>
  <si>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</si>
  <si>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</si>
  <si>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</si>
  <si>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</si>
  <si>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</si>
  <si>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</si>
  <si>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</si>
  <si>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</si>
  <si>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</si>
  <si>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</si>
  <si>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</si>
  <si>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</si>
  <si>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</si>
  <si>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</si>
  <si>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</si>
  <si>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</si>
  <si>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</si>
  <si>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</si>
  <si>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</si>
  <si>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</si>
  <si>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</si>
  <si>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</si>
  <si>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</si>
  <si>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</si>
  <si>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</si>
  <si>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</si>
  <si>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</si>
  <si>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</si>
  <si>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</si>
  <si>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</si>
  <si>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</si>
  <si>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</si>
  <si>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</si>
  <si>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</si>
  <si>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</si>
  <si>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</si>
  <si>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</si>
  <si>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</si>
  <si>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</si>
  <si>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</si>
  <si>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</si>
  <si>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</si>
  <si>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</si>
  <si>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</si>
  <si>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01.09.2022г.</t>
  </si>
  <si>
    <t>Код классификации</t>
  </si>
  <si>
    <t>Наименование расходов</t>
  </si>
  <si>
    <t>Назначено по бюджету на 2022г (тыс.руб.)</t>
  </si>
  <si>
    <t>% исполнения</t>
  </si>
  <si>
    <t>Начальник финансового управления                                              А.М. Виноградова</t>
  </si>
  <si>
    <t>Исполнено на 01.09.2022г.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</si>
</sst>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Border="1"/>
    <xf numFmtId="4" fontId="1" fillId="0" borderId="0" xfId="0" applyNumberFormat="1" applyFont="1" applyBorder="1" applyAlignment="1" applyProtection="1">
      <alignment horizontal="right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4" fontId="1" fillId="0" borderId="1" xfId="0" applyNumberFormat="1" applyFont="1" applyBorder="1" applyAlignment="1" applyProtection="1">
      <alignment horizontal="right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workbookViewId="0">
      <selection activeCell="D3" sqref="D3"/>
    </sheetView>
  </sheetViews>
  <sheetFormatPr defaultColWidth="9.1796875" defaultRowHeight="12.75" customHeight="1" outlineLevelRow="1" x14ac:dyDescent="0.35"/>
  <cols>
    <col min="1" max="1" width="10.26953125" style="1" customWidth="1"/>
    <col min="2" max="2" width="34.54296875" style="1" customWidth="1"/>
    <col min="3" max="4" width="15.453125" style="1" customWidth="1"/>
    <col min="5" max="5" width="9.1796875" style="1" customWidth="1"/>
    <col min="6" max="7" width="13.1796875" style="1" customWidth="1"/>
    <col min="8" max="10" width="9.1796875" style="1" customWidth="1"/>
    <col min="11" max="16384" width="9.1796875" style="1"/>
  </cols>
  <sheetData>
    <row r="1" spans="1:10" ht="37.5" customHeight="1" x14ac:dyDescent="0.35">
      <c r="A1" s="21" t="s">
        <v>100</v>
      </c>
      <c r="B1" s="21"/>
      <c r="C1" s="21"/>
      <c r="D1" s="21"/>
      <c r="E1" s="21"/>
      <c r="F1" s="21"/>
      <c r="G1" s="21"/>
    </row>
    <row r="2" spans="1:10" ht="15.5" x14ac:dyDescent="0.35">
      <c r="A2" s="2" t="s">
        <v>0</v>
      </c>
      <c r="B2" s="2"/>
      <c r="C2" s="2"/>
      <c r="D2" s="2"/>
      <c r="E2" s="2"/>
      <c r="F2" s="2"/>
      <c r="G2" s="2"/>
      <c r="H2" s="2"/>
      <c r="I2" s="3"/>
      <c r="J2" s="3"/>
    </row>
    <row r="3" spans="1:10" ht="60" x14ac:dyDescent="0.35">
      <c r="A3" s="4" t="s">
        <v>101</v>
      </c>
      <c r="B3" s="4" t="s">
        <v>102</v>
      </c>
      <c r="C3" s="5" t="s">
        <v>103</v>
      </c>
      <c r="D3" s="4" t="s">
        <v>106</v>
      </c>
      <c r="E3" s="6" t="s">
        <v>104</v>
      </c>
    </row>
    <row r="4" spans="1:10" ht="30" x14ac:dyDescent="0.35">
      <c r="A4" s="4" t="s">
        <v>2</v>
      </c>
      <c r="B4" s="11" t="s">
        <v>3</v>
      </c>
      <c r="C4" s="12">
        <f>C5+C6+C7+C8+C9+C10+C11</f>
        <v>197174.40000000002</v>
      </c>
      <c r="D4" s="12">
        <f>D5+D6+D7+D8+D9+D10+D11</f>
        <v>126512.5</v>
      </c>
      <c r="E4" s="20">
        <f t="shared" ref="E4:E53" si="0">D4/C4%</f>
        <v>64.162741207783569</v>
      </c>
      <c r="F4" s="8"/>
      <c r="G4" s="8"/>
    </row>
    <row r="5" spans="1:10" ht="62" outlineLevel="1" x14ac:dyDescent="0.35">
      <c r="A5" s="13" t="s">
        <v>4</v>
      </c>
      <c r="B5" s="14" t="s">
        <v>5</v>
      </c>
      <c r="C5" s="15">
        <v>2389.6999999999998</v>
      </c>
      <c r="D5" s="15">
        <v>1962.8</v>
      </c>
      <c r="E5" s="19">
        <f t="shared" si="0"/>
        <v>82.13583294974265</v>
      </c>
      <c r="F5" s="9"/>
      <c r="G5" s="9"/>
    </row>
    <row r="6" spans="1:10" ht="93" outlineLevel="1" x14ac:dyDescent="0.35">
      <c r="A6" s="13" t="s">
        <v>6</v>
      </c>
      <c r="B6" s="14" t="s">
        <v>7</v>
      </c>
      <c r="C6" s="15">
        <v>10861.4</v>
      </c>
      <c r="D6" s="15">
        <v>6186.2</v>
      </c>
      <c r="E6" s="19">
        <f t="shared" si="0"/>
        <v>56.955825215902188</v>
      </c>
      <c r="F6" s="9"/>
      <c r="G6" s="9"/>
    </row>
    <row r="7" spans="1:10" ht="93" outlineLevel="1" x14ac:dyDescent="0.35">
      <c r="A7" s="13" t="s">
        <v>8</v>
      </c>
      <c r="B7" s="14" t="s">
        <v>9</v>
      </c>
      <c r="C7" s="15">
        <v>115559.8</v>
      </c>
      <c r="D7" s="15">
        <v>79767.5</v>
      </c>
      <c r="E7" s="19">
        <f t="shared" si="0"/>
        <v>69.027031891713207</v>
      </c>
      <c r="F7" s="9"/>
      <c r="G7" s="9"/>
    </row>
    <row r="8" spans="1:10" ht="15.5" outlineLevel="1" x14ac:dyDescent="0.35">
      <c r="A8" s="13" t="s">
        <v>10</v>
      </c>
      <c r="B8" s="14" t="s">
        <v>11</v>
      </c>
      <c r="C8" s="15">
        <v>220.3</v>
      </c>
      <c r="D8" s="15">
        <v>191.4</v>
      </c>
      <c r="E8" s="19">
        <f t="shared" si="0"/>
        <v>86.881525192918744</v>
      </c>
      <c r="F8" s="9"/>
      <c r="G8" s="9"/>
    </row>
    <row r="9" spans="1:10" ht="77.5" outlineLevel="1" x14ac:dyDescent="0.35">
      <c r="A9" s="13" t="s">
        <v>12</v>
      </c>
      <c r="B9" s="14" t="s">
        <v>13</v>
      </c>
      <c r="C9" s="15">
        <v>26186.400000000001</v>
      </c>
      <c r="D9" s="15">
        <v>14885.8</v>
      </c>
      <c r="E9" s="19">
        <f t="shared" si="0"/>
        <v>56.84553814193626</v>
      </c>
      <c r="F9" s="9"/>
      <c r="G9" s="9"/>
    </row>
    <row r="10" spans="1:10" ht="15.5" outlineLevel="1" x14ac:dyDescent="0.35">
      <c r="A10" s="13" t="s">
        <v>14</v>
      </c>
      <c r="B10" s="14" t="s">
        <v>15</v>
      </c>
      <c r="C10" s="15">
        <v>1115</v>
      </c>
      <c r="D10" s="15">
        <v>0</v>
      </c>
      <c r="E10" s="19">
        <f t="shared" si="0"/>
        <v>0</v>
      </c>
      <c r="F10" s="9"/>
      <c r="G10" s="9"/>
    </row>
    <row r="11" spans="1:10" ht="31" outlineLevel="1" x14ac:dyDescent="0.35">
      <c r="A11" s="13" t="s">
        <v>16</v>
      </c>
      <c r="B11" s="14" t="s">
        <v>17</v>
      </c>
      <c r="C11" s="15">
        <v>40841.800000000003</v>
      </c>
      <c r="D11" s="15">
        <v>23518.799999999999</v>
      </c>
      <c r="E11" s="19">
        <f t="shared" si="0"/>
        <v>57.585121125905317</v>
      </c>
      <c r="F11" s="9"/>
      <c r="G11" s="9"/>
    </row>
    <row r="12" spans="1:10" ht="15.5" x14ac:dyDescent="0.35">
      <c r="A12" s="4" t="s">
        <v>18</v>
      </c>
      <c r="B12" s="11" t="s">
        <v>19</v>
      </c>
      <c r="C12" s="12">
        <f>C13</f>
        <v>1374.4</v>
      </c>
      <c r="D12" s="12">
        <f>D13</f>
        <v>938.5</v>
      </c>
      <c r="E12" s="20">
        <f t="shared" si="0"/>
        <v>68.284342258440034</v>
      </c>
      <c r="F12" s="8"/>
      <c r="G12" s="8"/>
    </row>
    <row r="13" spans="1:10" ht="31" outlineLevel="1" x14ac:dyDescent="0.35">
      <c r="A13" s="13" t="s">
        <v>20</v>
      </c>
      <c r="B13" s="14" t="s">
        <v>21</v>
      </c>
      <c r="C13" s="15">
        <v>1374.4</v>
      </c>
      <c r="D13" s="15">
        <v>938.5</v>
      </c>
      <c r="E13" s="19">
        <f t="shared" si="0"/>
        <v>68.284342258440034</v>
      </c>
      <c r="F13" s="9"/>
      <c r="G13" s="9"/>
    </row>
    <row r="14" spans="1:10" ht="60" x14ac:dyDescent="0.35">
      <c r="A14" s="4" t="s">
        <v>22</v>
      </c>
      <c r="B14" s="11" t="s">
        <v>23</v>
      </c>
      <c r="C14" s="12">
        <f>C15+C16+C17</f>
        <v>29507</v>
      </c>
      <c r="D14" s="12">
        <f>D15+D16+D17</f>
        <v>21108</v>
      </c>
      <c r="E14" s="20">
        <f t="shared" si="0"/>
        <v>71.535567831362044</v>
      </c>
      <c r="F14" s="8"/>
      <c r="G14" s="8"/>
    </row>
    <row r="15" spans="1:10" ht="15.5" outlineLevel="1" x14ac:dyDescent="0.35">
      <c r="A15" s="13" t="s">
        <v>24</v>
      </c>
      <c r="B15" s="14" t="s">
        <v>25</v>
      </c>
      <c r="C15" s="15">
        <v>9804</v>
      </c>
      <c r="D15" s="15">
        <v>4791.2</v>
      </c>
      <c r="E15" s="19">
        <f t="shared" si="0"/>
        <v>48.869849041207665</v>
      </c>
      <c r="F15" s="9"/>
      <c r="G15" s="9"/>
    </row>
    <row r="16" spans="1:10" ht="62" outlineLevel="1" x14ac:dyDescent="0.35">
      <c r="A16" s="13" t="s">
        <v>26</v>
      </c>
      <c r="B16" s="14" t="s">
        <v>27</v>
      </c>
      <c r="C16" s="15">
        <v>11041.1</v>
      </c>
      <c r="D16" s="15">
        <v>9186</v>
      </c>
      <c r="E16" s="19">
        <f t="shared" si="0"/>
        <v>83.198232060211396</v>
      </c>
      <c r="F16" s="9"/>
      <c r="G16" s="9"/>
    </row>
    <row r="17" spans="1:7" ht="46.5" outlineLevel="1" x14ac:dyDescent="0.35">
      <c r="A17" s="13" t="s">
        <v>28</v>
      </c>
      <c r="B17" s="14" t="s">
        <v>29</v>
      </c>
      <c r="C17" s="15">
        <v>8661.9</v>
      </c>
      <c r="D17" s="15">
        <v>7130.8</v>
      </c>
      <c r="E17" s="19">
        <f t="shared" si="0"/>
        <v>82.323739595238919</v>
      </c>
      <c r="F17" s="9"/>
      <c r="G17" s="9"/>
    </row>
    <row r="18" spans="1:7" ht="30" x14ac:dyDescent="0.35">
      <c r="A18" s="4" t="s">
        <v>30</v>
      </c>
      <c r="B18" s="11" t="s">
        <v>31</v>
      </c>
      <c r="C18" s="12">
        <f>C19+C20+C21+C22+C23</f>
        <v>124488.2</v>
      </c>
      <c r="D18" s="12">
        <f>D19+D20+D21+D22+D23</f>
        <v>51228.6</v>
      </c>
      <c r="E18" s="20">
        <f t="shared" si="0"/>
        <v>41.151370170024144</v>
      </c>
      <c r="F18" s="8"/>
      <c r="G18" s="8"/>
    </row>
    <row r="19" spans="1:7" ht="31" outlineLevel="1" x14ac:dyDescent="0.35">
      <c r="A19" s="13" t="s">
        <v>32</v>
      </c>
      <c r="B19" s="14" t="s">
        <v>33</v>
      </c>
      <c r="C19" s="15">
        <v>712.6</v>
      </c>
      <c r="D19" s="15">
        <v>312.8</v>
      </c>
      <c r="E19" s="19">
        <f t="shared" si="0"/>
        <v>43.895593600898117</v>
      </c>
      <c r="F19" s="9"/>
      <c r="G19" s="9"/>
    </row>
    <row r="20" spans="1:7" ht="15.5" outlineLevel="1" x14ac:dyDescent="0.35">
      <c r="A20" s="13" t="s">
        <v>34</v>
      </c>
      <c r="B20" s="14" t="s">
        <v>35</v>
      </c>
      <c r="C20" s="15">
        <v>24918.3</v>
      </c>
      <c r="D20" s="15">
        <v>17318.900000000001</v>
      </c>
      <c r="E20" s="19">
        <f t="shared" si="0"/>
        <v>69.502734937776665</v>
      </c>
      <c r="F20" s="9"/>
      <c r="G20" s="9"/>
    </row>
    <row r="21" spans="1:7" ht="31" outlineLevel="1" x14ac:dyDescent="0.35">
      <c r="A21" s="13" t="s">
        <v>36</v>
      </c>
      <c r="B21" s="14" t="s">
        <v>37</v>
      </c>
      <c r="C21" s="15">
        <v>92883</v>
      </c>
      <c r="D21" s="15">
        <v>31728.1</v>
      </c>
      <c r="E21" s="19">
        <f t="shared" si="0"/>
        <v>34.15921105046133</v>
      </c>
      <c r="F21" s="9"/>
      <c r="G21" s="9"/>
    </row>
    <row r="22" spans="1:7" ht="15.5" outlineLevel="1" x14ac:dyDescent="0.35">
      <c r="A22" s="13" t="s">
        <v>38</v>
      </c>
      <c r="B22" s="14" t="s">
        <v>39</v>
      </c>
      <c r="C22" s="15">
        <v>1010.2</v>
      </c>
      <c r="D22" s="15">
        <v>661.6</v>
      </c>
      <c r="E22" s="19">
        <f t="shared" si="0"/>
        <v>65.491981785784986</v>
      </c>
      <c r="F22" s="9"/>
      <c r="G22" s="9"/>
    </row>
    <row r="23" spans="1:7" ht="31" outlineLevel="1" x14ac:dyDescent="0.35">
      <c r="A23" s="13" t="s">
        <v>40</v>
      </c>
      <c r="B23" s="14" t="s">
        <v>41</v>
      </c>
      <c r="C23" s="15">
        <v>4964.1000000000004</v>
      </c>
      <c r="D23" s="15">
        <v>1207.2</v>
      </c>
      <c r="E23" s="19">
        <f t="shared" si="0"/>
        <v>24.318607602586571</v>
      </c>
      <c r="F23" s="9"/>
      <c r="G23" s="9"/>
    </row>
    <row r="24" spans="1:7" ht="45" x14ac:dyDescent="0.35">
      <c r="A24" s="4" t="s">
        <v>42</v>
      </c>
      <c r="B24" s="11" t="s">
        <v>43</v>
      </c>
      <c r="C24" s="12">
        <f>C25+C26+C27+C28</f>
        <v>595065.20000000007</v>
      </c>
      <c r="D24" s="12">
        <f>D25+D26+D27+D28</f>
        <v>189388.7</v>
      </c>
      <c r="E24" s="20">
        <f t="shared" si="0"/>
        <v>31.826546065876475</v>
      </c>
      <c r="F24" s="8"/>
      <c r="G24" s="8"/>
    </row>
    <row r="25" spans="1:7" ht="15.5" outlineLevel="1" x14ac:dyDescent="0.35">
      <c r="A25" s="13" t="s">
        <v>44</v>
      </c>
      <c r="B25" s="14" t="s">
        <v>45</v>
      </c>
      <c r="C25" s="15">
        <v>206425.1</v>
      </c>
      <c r="D25" s="15">
        <v>33148.6</v>
      </c>
      <c r="E25" s="19">
        <f t="shared" si="0"/>
        <v>16.058415376812217</v>
      </c>
      <c r="F25" s="9"/>
      <c r="G25" s="9"/>
    </row>
    <row r="26" spans="1:7" ht="15.5" outlineLevel="1" x14ac:dyDescent="0.35">
      <c r="A26" s="13" t="s">
        <v>46</v>
      </c>
      <c r="B26" s="14" t="s">
        <v>47</v>
      </c>
      <c r="C26" s="15">
        <v>129939.2</v>
      </c>
      <c r="D26" s="15">
        <v>70245.5</v>
      </c>
      <c r="E26" s="19">
        <f t="shared" si="0"/>
        <v>54.060283578781458</v>
      </c>
      <c r="F26" s="9"/>
      <c r="G26" s="9"/>
    </row>
    <row r="27" spans="1:7" ht="15.5" outlineLevel="1" x14ac:dyDescent="0.35">
      <c r="A27" s="13" t="s">
        <v>48</v>
      </c>
      <c r="B27" s="14" t="s">
        <v>49</v>
      </c>
      <c r="C27" s="15">
        <v>184619.6</v>
      </c>
      <c r="D27" s="15">
        <v>70555.3</v>
      </c>
      <c r="E27" s="19">
        <f t="shared" si="0"/>
        <v>38.216581554721166</v>
      </c>
      <c r="F27" s="9"/>
      <c r="G27" s="9"/>
    </row>
    <row r="28" spans="1:7" ht="46.5" outlineLevel="1" x14ac:dyDescent="0.35">
      <c r="A28" s="13" t="s">
        <v>50</v>
      </c>
      <c r="B28" s="14" t="s">
        <v>51</v>
      </c>
      <c r="C28" s="15">
        <v>74081.3</v>
      </c>
      <c r="D28" s="15">
        <v>15439.3</v>
      </c>
      <c r="E28" s="19">
        <f t="shared" si="0"/>
        <v>20.841021958307966</v>
      </c>
      <c r="F28" s="9"/>
      <c r="G28" s="9"/>
    </row>
    <row r="29" spans="1:7" ht="30" x14ac:dyDescent="0.35">
      <c r="A29" s="4" t="s">
        <v>52</v>
      </c>
      <c r="B29" s="11" t="s">
        <v>53</v>
      </c>
      <c r="C29" s="12">
        <f>C30+C31</f>
        <v>8221.5</v>
      </c>
      <c r="D29" s="12">
        <f>D30+D31</f>
        <v>2209.4</v>
      </c>
      <c r="E29" s="20">
        <f t="shared" si="0"/>
        <v>26.873441586085264</v>
      </c>
      <c r="F29" s="8"/>
      <c r="G29" s="8"/>
    </row>
    <row r="30" spans="1:7" ht="31" outlineLevel="1" x14ac:dyDescent="0.35">
      <c r="A30" s="13" t="s">
        <v>54</v>
      </c>
      <c r="B30" s="14" t="s">
        <v>55</v>
      </c>
      <c r="C30" s="15">
        <v>5029</v>
      </c>
      <c r="D30" s="15">
        <v>99.4</v>
      </c>
      <c r="E30" s="19">
        <f t="shared" si="0"/>
        <v>1.9765360906740905</v>
      </c>
      <c r="F30" s="9"/>
      <c r="G30" s="9"/>
    </row>
    <row r="31" spans="1:7" ht="31" outlineLevel="1" x14ac:dyDescent="0.35">
      <c r="A31" s="13" t="s">
        <v>56</v>
      </c>
      <c r="B31" s="14" t="s">
        <v>57</v>
      </c>
      <c r="C31" s="15">
        <v>3192.5</v>
      </c>
      <c r="D31" s="15">
        <v>2110</v>
      </c>
      <c r="E31" s="19">
        <f t="shared" si="0"/>
        <v>66.092404072043848</v>
      </c>
      <c r="F31" s="9"/>
      <c r="G31" s="9"/>
    </row>
    <row r="32" spans="1:7" ht="15.5" x14ac:dyDescent="0.35">
      <c r="A32" s="4" t="s">
        <v>58</v>
      </c>
      <c r="B32" s="11" t="s">
        <v>59</v>
      </c>
      <c r="C32" s="12">
        <f>C33+C34+C35+C36+C37</f>
        <v>1457543.2000000002</v>
      </c>
      <c r="D32" s="12">
        <f>D33+D34+D35+D36+D37</f>
        <v>917761.50000000012</v>
      </c>
      <c r="E32" s="20">
        <f t="shared" si="0"/>
        <v>62.966332661700868</v>
      </c>
      <c r="F32" s="8"/>
      <c r="G32" s="8"/>
    </row>
    <row r="33" spans="1:7" ht="15.5" outlineLevel="1" x14ac:dyDescent="0.35">
      <c r="A33" s="13" t="s">
        <v>60</v>
      </c>
      <c r="B33" s="14" t="s">
        <v>61</v>
      </c>
      <c r="C33" s="15">
        <v>447926.8</v>
      </c>
      <c r="D33" s="15">
        <v>312908.40000000002</v>
      </c>
      <c r="E33" s="19">
        <f t="shared" si="0"/>
        <v>69.857039141216831</v>
      </c>
      <c r="F33" s="9"/>
      <c r="G33" s="9"/>
    </row>
    <row r="34" spans="1:7" ht="15.5" outlineLevel="1" x14ac:dyDescent="0.35">
      <c r="A34" s="13" t="s">
        <v>62</v>
      </c>
      <c r="B34" s="14" t="s">
        <v>63</v>
      </c>
      <c r="C34" s="15">
        <v>819746.8</v>
      </c>
      <c r="D34" s="15">
        <v>482871.4</v>
      </c>
      <c r="E34" s="19">
        <f t="shared" si="0"/>
        <v>58.904944795148936</v>
      </c>
      <c r="F34" s="9"/>
      <c r="G34" s="9"/>
    </row>
    <row r="35" spans="1:7" ht="31" outlineLevel="1" x14ac:dyDescent="0.35">
      <c r="A35" s="13" t="s">
        <v>64</v>
      </c>
      <c r="B35" s="14" t="s">
        <v>65</v>
      </c>
      <c r="C35" s="15">
        <v>151815.1</v>
      </c>
      <c r="D35" s="15">
        <v>98554.8</v>
      </c>
      <c r="E35" s="19">
        <f t="shared" si="0"/>
        <v>64.917653118826777</v>
      </c>
      <c r="F35" s="9"/>
      <c r="G35" s="9"/>
    </row>
    <row r="36" spans="1:7" ht="15.5" outlineLevel="1" x14ac:dyDescent="0.35">
      <c r="A36" s="13" t="s">
        <v>66</v>
      </c>
      <c r="B36" s="14" t="s">
        <v>67</v>
      </c>
      <c r="C36" s="15">
        <v>8399.5</v>
      </c>
      <c r="D36" s="15">
        <v>3872.3</v>
      </c>
      <c r="E36" s="19">
        <f t="shared" si="0"/>
        <v>46.101553663908568</v>
      </c>
      <c r="F36" s="9"/>
      <c r="G36" s="9"/>
    </row>
    <row r="37" spans="1:7" ht="31" outlineLevel="1" x14ac:dyDescent="0.35">
      <c r="A37" s="13" t="s">
        <v>68</v>
      </c>
      <c r="B37" s="14" t="s">
        <v>69</v>
      </c>
      <c r="C37" s="15">
        <v>29655</v>
      </c>
      <c r="D37" s="15">
        <v>19554.599999999999</v>
      </c>
      <c r="E37" s="19">
        <f t="shared" si="0"/>
        <v>65.940313606474447</v>
      </c>
      <c r="F37" s="9"/>
      <c r="G37" s="9"/>
    </row>
    <row r="38" spans="1:7" ht="30" x14ac:dyDescent="0.35">
      <c r="A38" s="4" t="s">
        <v>70</v>
      </c>
      <c r="B38" s="11" t="s">
        <v>71</v>
      </c>
      <c r="C38" s="12">
        <f>C39+C40</f>
        <v>279161.2</v>
      </c>
      <c r="D38" s="12">
        <f>D39+D40</f>
        <v>128642</v>
      </c>
      <c r="E38" s="20">
        <f t="shared" si="0"/>
        <v>46.081618792296346</v>
      </c>
      <c r="F38" s="8"/>
      <c r="G38" s="8"/>
    </row>
    <row r="39" spans="1:7" ht="15.5" outlineLevel="1" x14ac:dyDescent="0.35">
      <c r="A39" s="13" t="s">
        <v>72</v>
      </c>
      <c r="B39" s="14" t="s">
        <v>73</v>
      </c>
      <c r="C39" s="15">
        <v>267734.5</v>
      </c>
      <c r="D39" s="15">
        <v>121680.3</v>
      </c>
      <c r="E39" s="19">
        <f t="shared" si="0"/>
        <v>45.448121179750842</v>
      </c>
      <c r="F39" s="9"/>
      <c r="G39" s="9"/>
    </row>
    <row r="40" spans="1:7" ht="31" outlineLevel="1" x14ac:dyDescent="0.35">
      <c r="A40" s="13" t="s">
        <v>74</v>
      </c>
      <c r="B40" s="14" t="s">
        <v>75</v>
      </c>
      <c r="C40" s="15">
        <v>11426.7</v>
      </c>
      <c r="D40" s="15">
        <v>6961.7</v>
      </c>
      <c r="E40" s="19">
        <f t="shared" si="0"/>
        <v>60.924851444424014</v>
      </c>
      <c r="F40" s="9"/>
      <c r="G40" s="9"/>
    </row>
    <row r="41" spans="1:7" ht="15.5" x14ac:dyDescent="0.35">
      <c r="A41" s="4" t="s">
        <v>76</v>
      </c>
      <c r="B41" s="11" t="s">
        <v>77</v>
      </c>
      <c r="C41" s="12">
        <f>C42+C43+C44+C45</f>
        <v>72003</v>
      </c>
      <c r="D41" s="12">
        <f>D42+D43+D44+D45</f>
        <v>26661.300000000003</v>
      </c>
      <c r="E41" s="20">
        <f t="shared" si="0"/>
        <v>37.028040498312578</v>
      </c>
      <c r="F41" s="8"/>
      <c r="G41" s="8"/>
    </row>
    <row r="42" spans="1:7" ht="15.5" outlineLevel="1" x14ac:dyDescent="0.35">
      <c r="A42" s="13" t="s">
        <v>78</v>
      </c>
      <c r="B42" s="14" t="s">
        <v>79</v>
      </c>
      <c r="C42" s="15">
        <v>9537.9</v>
      </c>
      <c r="D42" s="15">
        <v>5892.4</v>
      </c>
      <c r="E42" s="19">
        <f t="shared" si="0"/>
        <v>61.77879826796255</v>
      </c>
      <c r="F42" s="9"/>
      <c r="G42" s="9"/>
    </row>
    <row r="43" spans="1:7" ht="31" outlineLevel="1" x14ac:dyDescent="0.35">
      <c r="A43" s="13" t="s">
        <v>80</v>
      </c>
      <c r="B43" s="14" t="s">
        <v>81</v>
      </c>
      <c r="C43" s="15">
        <v>5537.2</v>
      </c>
      <c r="D43" s="15">
        <v>5290.5</v>
      </c>
      <c r="E43" s="19">
        <f t="shared" si="0"/>
        <v>95.544679621469328</v>
      </c>
      <c r="F43" s="9"/>
      <c r="G43" s="9"/>
    </row>
    <row r="44" spans="1:7" ht="15.5" outlineLevel="1" x14ac:dyDescent="0.35">
      <c r="A44" s="13" t="s">
        <v>82</v>
      </c>
      <c r="B44" s="14" t="s">
        <v>83</v>
      </c>
      <c r="C44" s="15">
        <v>56407.9</v>
      </c>
      <c r="D44" s="15">
        <v>15289</v>
      </c>
      <c r="E44" s="19">
        <f t="shared" si="0"/>
        <v>27.104359495744387</v>
      </c>
      <c r="F44" s="9"/>
      <c r="G44" s="9"/>
    </row>
    <row r="45" spans="1:7" ht="31" outlineLevel="1" x14ac:dyDescent="0.35">
      <c r="A45" s="13" t="s">
        <v>84</v>
      </c>
      <c r="B45" s="14" t="s">
        <v>85</v>
      </c>
      <c r="C45" s="15">
        <v>520</v>
      </c>
      <c r="D45" s="15">
        <v>189.4</v>
      </c>
      <c r="E45" s="19">
        <f t="shared" si="0"/>
        <v>36.42307692307692</v>
      </c>
      <c r="F45" s="9"/>
      <c r="G45" s="9"/>
    </row>
    <row r="46" spans="1:7" ht="30" x14ac:dyDescent="0.35">
      <c r="A46" s="4" t="s">
        <v>86</v>
      </c>
      <c r="B46" s="11" t="s">
        <v>87</v>
      </c>
      <c r="C46" s="12">
        <f>C47+C48</f>
        <v>54320.2</v>
      </c>
      <c r="D46" s="12">
        <f>D47+D48</f>
        <v>36341.4</v>
      </c>
      <c r="E46" s="20">
        <f t="shared" si="0"/>
        <v>66.902183718027544</v>
      </c>
      <c r="F46" s="8"/>
      <c r="G46" s="8"/>
    </row>
    <row r="47" spans="1:7" ht="15.5" outlineLevel="1" x14ac:dyDescent="0.35">
      <c r="A47" s="13" t="s">
        <v>88</v>
      </c>
      <c r="B47" s="14" t="s">
        <v>89</v>
      </c>
      <c r="C47" s="15">
        <v>54110.2</v>
      </c>
      <c r="D47" s="15">
        <v>36131.4</v>
      </c>
      <c r="E47" s="19">
        <f t="shared" si="0"/>
        <v>66.773732124442347</v>
      </c>
      <c r="F47" s="9"/>
      <c r="G47" s="9"/>
    </row>
    <row r="48" spans="1:7" ht="31" outlineLevel="1" x14ac:dyDescent="0.35">
      <c r="A48" s="13" t="s">
        <v>90</v>
      </c>
      <c r="B48" s="14" t="s">
        <v>91</v>
      </c>
      <c r="C48" s="15">
        <v>210</v>
      </c>
      <c r="D48" s="15">
        <v>210</v>
      </c>
      <c r="E48" s="19">
        <f t="shared" si="0"/>
        <v>100</v>
      </c>
      <c r="F48" s="9"/>
      <c r="G48" s="9"/>
    </row>
    <row r="49" spans="1:7" ht="30" x14ac:dyDescent="0.35">
      <c r="A49" s="4" t="s">
        <v>92</v>
      </c>
      <c r="B49" s="11" t="s">
        <v>93</v>
      </c>
      <c r="C49" s="12">
        <f>C50</f>
        <v>7047.8</v>
      </c>
      <c r="D49" s="12">
        <f>D50</f>
        <v>4516.8</v>
      </c>
      <c r="E49" s="20">
        <f t="shared" si="0"/>
        <v>64.088084224864488</v>
      </c>
      <c r="F49" s="8"/>
      <c r="G49" s="8"/>
    </row>
    <row r="50" spans="1:7" ht="31" outlineLevel="1" x14ac:dyDescent="0.35">
      <c r="A50" s="13" t="s">
        <v>94</v>
      </c>
      <c r="B50" s="14" t="s">
        <v>95</v>
      </c>
      <c r="C50" s="15">
        <v>7047.8</v>
      </c>
      <c r="D50" s="15">
        <v>4516.8</v>
      </c>
      <c r="E50" s="19">
        <f t="shared" si="0"/>
        <v>64.088084224864488</v>
      </c>
      <c r="F50" s="9"/>
      <c r="G50" s="9"/>
    </row>
    <row r="51" spans="1:7" ht="30" x14ac:dyDescent="0.35">
      <c r="A51" s="4" t="s">
        <v>96</v>
      </c>
      <c r="B51" s="11" t="s">
        <v>97</v>
      </c>
      <c r="C51" s="12">
        <f>C52</f>
        <v>14304.3</v>
      </c>
      <c r="D51" s="12">
        <f>D52</f>
        <v>9077.9</v>
      </c>
      <c r="E51" s="20">
        <f t="shared" si="0"/>
        <v>63.462734981788685</v>
      </c>
      <c r="F51" s="8"/>
      <c r="G51" s="8"/>
    </row>
    <row r="52" spans="1:7" ht="46.5" outlineLevel="1" x14ac:dyDescent="0.35">
      <c r="A52" s="13" t="s">
        <v>98</v>
      </c>
      <c r="B52" s="14" t="s">
        <v>99</v>
      </c>
      <c r="C52" s="15">
        <v>14304.3</v>
      </c>
      <c r="D52" s="15">
        <v>9077.9</v>
      </c>
      <c r="E52" s="19">
        <f t="shared" si="0"/>
        <v>63.462734981788685</v>
      </c>
      <c r="F52" s="9"/>
      <c r="G52" s="9"/>
    </row>
    <row r="53" spans="1:7" ht="12.75" customHeight="1" x14ac:dyDescent="0.35">
      <c r="A53" s="16" t="s">
        <v>1</v>
      </c>
      <c r="B53" s="17"/>
      <c r="C53" s="18">
        <f>C4+C12+C14+C18+C24+C29+C32+C38+C41+C46+C49+C51</f>
        <v>2840210.4000000004</v>
      </c>
      <c r="D53" s="18">
        <f>D4+D12+D14+D18+D24+D29+D32+D38+D41+D46+D49+D51</f>
        <v>1514386.6</v>
      </c>
      <c r="E53" s="20">
        <f t="shared" si="0"/>
        <v>53.319521680506483</v>
      </c>
      <c r="F53" s="10"/>
      <c r="G53" s="10"/>
    </row>
    <row r="55" spans="1:7" ht="12.75" customHeight="1" x14ac:dyDescent="0.35">
      <c r="A55" s="7" t="s">
        <v>105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С. Козина</dc:creator>
  <dc:description>POI HSSF rep:2.54.0.238</dc:description>
  <cp:lastModifiedBy>Марина Голубева</cp:lastModifiedBy>
  <dcterms:created xsi:type="dcterms:W3CDTF">2022-09-20T05:20:08Z</dcterms:created>
  <dcterms:modified xsi:type="dcterms:W3CDTF">2022-10-05T08:06:40Z</dcterms:modified>
</cp:coreProperties>
</file>