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0\obmen\ОТДЕЛ  ДОХОДОВ\САЙТ для размещения\Информация о финансировании мун программ\"/>
    </mc:Choice>
  </mc:AlternateContent>
  <bookViews>
    <workbookView xWindow="0" yWindow="0" windowWidth="13870" windowHeight="10520"/>
  </bookViews>
  <sheets>
    <sheet name="на 01.08.2022" sheetId="1" r:id="rId1"/>
  </sheets>
  <definedNames>
    <definedName name="APPT" localSheetId="0">'на 01.08.2022'!$A$13</definedName>
    <definedName name="FIO" localSheetId="0">'на 01.08.2022'!$E$13</definedName>
    <definedName name="LAST_CELL" localSheetId="0">'на 01.08.2022'!#REF!</definedName>
    <definedName name="SIGN" localSheetId="0">'на 01.08.2022'!$A$13:$F$14</definedName>
    <definedName name="_xlnm.Print_Titles" localSheetId="0">'на 01.08.2022'!$2:$3</definedName>
  </definedNames>
  <calcPr calcId="162913"/>
</workbook>
</file>

<file path=xl/calcChain.xml><?xml version="1.0" encoding="utf-8"?>
<calcChain xmlns="http://schemas.openxmlformats.org/spreadsheetml/2006/main">
  <c r="E4" i="1" l="1"/>
  <c r="E17" i="1"/>
  <c r="F17" i="1"/>
  <c r="E18" i="1"/>
  <c r="F18" i="1"/>
  <c r="E19" i="1"/>
  <c r="F19" i="1"/>
  <c r="E20" i="1"/>
  <c r="F20" i="1"/>
  <c r="E21" i="1"/>
  <c r="F21" i="1"/>
  <c r="E22" i="1"/>
  <c r="F22" i="1"/>
  <c r="F6" i="1"/>
  <c r="F7" i="1"/>
  <c r="F8" i="1"/>
  <c r="F9" i="1"/>
  <c r="F10" i="1"/>
  <c r="F11" i="1"/>
  <c r="F12" i="1"/>
  <c r="F13" i="1"/>
  <c r="F14" i="1"/>
  <c r="F15" i="1"/>
  <c r="F16" i="1"/>
  <c r="F23" i="1"/>
  <c r="F25" i="1"/>
  <c r="F5" i="1"/>
  <c r="F4" i="1"/>
  <c r="E25" i="1"/>
  <c r="E5" i="1"/>
  <c r="E6" i="1"/>
  <c r="E7" i="1"/>
  <c r="E8" i="1"/>
  <c r="E9" i="1"/>
  <c r="E10" i="1"/>
  <c r="E11" i="1"/>
  <c r="E12" i="1"/>
  <c r="E13" i="1"/>
  <c r="E14" i="1"/>
  <c r="E15" i="1"/>
  <c r="E16" i="1"/>
  <c r="E23" i="1"/>
  <c r="D24" i="1" l="1"/>
  <c r="C24" i="1"/>
  <c r="C26" i="1" s="1"/>
  <c r="F24" i="1" l="1"/>
  <c r="D26" i="1"/>
  <c r="E24" i="1"/>
  <c r="F26" i="1" l="1"/>
  <c r="E26" i="1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<sst xmlns="http://schemas.openxmlformats.org/spreadsheetml/2006/main" count="57" uniqueCount="51">
  <si>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</si>
  <si>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</si>
  <si>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</si>
  <si>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</si>
  <si>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</si>
  <si>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</si>
  <si>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</si>
  <si>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</si>
  <si>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</si>
  <si>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</si>
  <si>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</si>
  <si>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</si>
  <si>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</si>
  <si>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</si>
  <si>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</si>
  <si>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</si>
  <si>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</si>
  <si>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</si>
  <si>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</si>
  <si>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</si>
  <si>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</si>
  <si>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</si>
  <si>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</si>
  <si>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</si>
  <si>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</si>
  <si>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</si>
  <si>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</si>
  <si>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</si>
  <si>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</si>
  <si>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</si>
  <si>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</si>
  <si>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</si>
  <si>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</si>
  <si>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Муниципальная программа "Формирование комфортной городской среды на территории Балахнинского муниципального округа Нижегородской области на 2021-2024 годы"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</si>
  <si>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</si>
  <si>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</si>
  <si>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</si>
  <si>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</si>
  <si>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</si>
  <si>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</si>
  <si>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Всего расходы бюджета</t>
  </si>
  <si>
    <t>Итого на реализацию муниципальных порграмм</t>
  </si>
  <si>
    <t>Откл. исполнения к уточ. плану на 2022 год, % (гр.4 / гр.3)</t>
  </si>
  <si>
    <t>Информация о финансировании муниципальных программ Балахнинского муниципального округа Нижегородской области по состоянию на 01.08.2022 года</t>
  </si>
  <si>
    <t>Ассигнования на 2022 год (рублей)</t>
  </si>
  <si>
    <t>Исполнено на 01.08.2022 года (рублей)</t>
  </si>
  <si>
    <t>Абс. откл. исполнения к уточ.плану на 2022 год (рублей)         (гр.4 - гр.3)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</si>
  <si>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</si>
  <si>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</si>
  <si>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Муниципальная программа «Информационная среда Балахнинского муниципального округа Нижегородской области»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</si>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</sst>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6"/>
  <sheetViews>
    <sheetView showGridLines="0" tabSelected="1" topLeftCell="A22" workbookViewId="0">
      <selection activeCell="L26" sqref="L26"/>
    </sheetView>
  </sheetViews>
  <sheetFormatPr defaultColWidth="9.1796875" defaultRowHeight="12.75" customHeight="1" x14ac:dyDescent="0.25"/>
  <cols>
    <col min="1" max="1" width="4" style="1" customWidth="1"/>
    <col min="2" max="2" width="30.7265625" style="1" customWidth="1"/>
    <col min="3" max="4" width="15.1796875" style="15" customWidth="1"/>
    <col min="5" max="5" width="15.81640625" style="15" customWidth="1"/>
    <col min="6" max="6" width="11.1796875" style="15" customWidth="1"/>
    <col min="7" max="16384" width="9.1796875" style="1"/>
  </cols>
  <sheetData>
    <row r="1" spans="1:6" ht="65.25" customHeight="1" x14ac:dyDescent="0.25">
      <c r="A1" s="6" t="s">
        <v>43</v>
      </c>
      <c r="B1" s="6"/>
      <c r="C1" s="6"/>
      <c r="D1" s="6"/>
      <c r="E1" s="6"/>
      <c r="F1" s="6"/>
    </row>
    <row r="2" spans="1:6" ht="96" customHeight="1" x14ac:dyDescent="0.25">
      <c r="A2" s="3" t="s">
        <v>0</v>
      </c>
      <c r="B2" s="3" t="s">
        <v>39</v>
      </c>
      <c r="C2" s="5" t="s">
        <v>44</v>
      </c>
      <c r="D2" s="5" t="s">
        <v>45</v>
      </c>
      <c r="E2" s="5" t="s">
        <v>46</v>
      </c>
      <c r="F2" s="5" t="s">
        <v>42</v>
      </c>
    </row>
    <row r="3" spans="1:6" ht="21" customHeight="1" x14ac:dyDescent="0.25">
      <c r="A3" s="3" t="s">
        <v>1</v>
      </c>
      <c r="B3" s="3" t="s">
        <v>3</v>
      </c>
      <c r="C3" s="5" t="s">
        <v>5</v>
      </c>
      <c r="D3" s="5" t="s">
        <v>7</v>
      </c>
      <c r="E3" s="5" t="s">
        <v>9</v>
      </c>
      <c r="F3" s="5" t="s">
        <v>11</v>
      </c>
    </row>
    <row r="4" spans="1:6" ht="56" x14ac:dyDescent="0.25">
      <c r="A4" s="4" t="s">
        <v>1</v>
      </c>
      <c r="B4" s="2" t="s">
        <v>2</v>
      </c>
      <c r="C4" s="10">
        <v>1395236877.78</v>
      </c>
      <c r="D4" s="10">
        <v>796925281.48000002</v>
      </c>
      <c r="E4" s="10">
        <f>D4-C4</f>
        <v>-598311596.29999995</v>
      </c>
      <c r="F4" s="11">
        <f>D4/C4%</f>
        <v>57.117561481603751</v>
      </c>
    </row>
    <row r="5" spans="1:6" ht="56" x14ac:dyDescent="0.25">
      <c r="A5" s="4" t="s">
        <v>3</v>
      </c>
      <c r="B5" s="2" t="s">
        <v>4</v>
      </c>
      <c r="C5" s="10">
        <v>342331759.52999997</v>
      </c>
      <c r="D5" s="10">
        <v>153823679.09999999</v>
      </c>
      <c r="E5" s="10">
        <f t="shared" ref="E5:E24" si="0">D5-C5</f>
        <v>-188508080.42999998</v>
      </c>
      <c r="F5" s="11">
        <f>D5/C5%</f>
        <v>44.934095308945409</v>
      </c>
    </row>
    <row r="6" spans="1:6" ht="70" x14ac:dyDescent="0.25">
      <c r="A6" s="4" t="s">
        <v>5</v>
      </c>
      <c r="B6" s="2" t="s">
        <v>6</v>
      </c>
      <c r="C6" s="10">
        <v>63825700</v>
      </c>
      <c r="D6" s="10">
        <v>38695570.880000003</v>
      </c>
      <c r="E6" s="10">
        <f t="shared" si="0"/>
        <v>-25130129.119999997</v>
      </c>
      <c r="F6" s="11">
        <f t="shared" ref="F6:F26" si="1">D6/C6%</f>
        <v>60.62694319059564</v>
      </c>
    </row>
    <row r="7" spans="1:6" ht="56" x14ac:dyDescent="0.25">
      <c r="A7" s="4" t="s">
        <v>7</v>
      </c>
      <c r="B7" s="2" t="s">
        <v>8</v>
      </c>
      <c r="C7" s="10">
        <v>50000</v>
      </c>
      <c r="D7" s="10">
        <v>30000</v>
      </c>
      <c r="E7" s="10">
        <f t="shared" si="0"/>
        <v>-20000</v>
      </c>
      <c r="F7" s="11">
        <f t="shared" si="1"/>
        <v>60</v>
      </c>
    </row>
    <row r="8" spans="1:6" ht="84" x14ac:dyDescent="0.25">
      <c r="A8" s="4" t="s">
        <v>9</v>
      </c>
      <c r="B8" s="2" t="s">
        <v>10</v>
      </c>
      <c r="C8" s="10">
        <v>362500</v>
      </c>
      <c r="D8" s="10">
        <v>149390</v>
      </c>
      <c r="E8" s="10">
        <f t="shared" si="0"/>
        <v>-213110</v>
      </c>
      <c r="F8" s="11">
        <f t="shared" si="1"/>
        <v>41.21103448275862</v>
      </c>
    </row>
    <row r="9" spans="1:6" ht="70" x14ac:dyDescent="0.25">
      <c r="A9" s="4" t="s">
        <v>11</v>
      </c>
      <c r="B9" s="2" t="s">
        <v>12</v>
      </c>
      <c r="C9" s="10">
        <v>7961876.7199999997</v>
      </c>
      <c r="D9" s="10">
        <v>6746434.8200000003</v>
      </c>
      <c r="E9" s="10">
        <f t="shared" si="0"/>
        <v>-1215441.8999999994</v>
      </c>
      <c r="F9" s="11">
        <f t="shared" si="1"/>
        <v>84.734228590266341</v>
      </c>
    </row>
    <row r="10" spans="1:6" ht="84" x14ac:dyDescent="0.25">
      <c r="A10" s="4" t="s">
        <v>13</v>
      </c>
      <c r="B10" s="2" t="s">
        <v>14</v>
      </c>
      <c r="C10" s="10">
        <v>6268180.3099999996</v>
      </c>
      <c r="D10" s="10">
        <v>2890855.45</v>
      </c>
      <c r="E10" s="10">
        <f t="shared" si="0"/>
        <v>-3377324.8599999994</v>
      </c>
      <c r="F10" s="11">
        <f t="shared" si="1"/>
        <v>46.119532416577854</v>
      </c>
    </row>
    <row r="11" spans="1:6" ht="84" x14ac:dyDescent="0.25">
      <c r="A11" s="4" t="s">
        <v>15</v>
      </c>
      <c r="B11" s="2" t="s">
        <v>47</v>
      </c>
      <c r="C11" s="10">
        <v>650000</v>
      </c>
      <c r="D11" s="10">
        <v>0</v>
      </c>
      <c r="E11" s="10">
        <f t="shared" si="0"/>
        <v>-650000</v>
      </c>
      <c r="F11" s="11">
        <f t="shared" si="1"/>
        <v>0</v>
      </c>
    </row>
    <row r="12" spans="1:6" ht="56" x14ac:dyDescent="0.25">
      <c r="A12" s="4" t="s">
        <v>16</v>
      </c>
      <c r="B12" s="2" t="s">
        <v>17</v>
      </c>
      <c r="C12" s="10">
        <v>4164084.6</v>
      </c>
      <c r="D12" s="10">
        <v>1008000</v>
      </c>
      <c r="E12" s="10">
        <f t="shared" si="0"/>
        <v>-3156084.6</v>
      </c>
      <c r="F12" s="11">
        <f t="shared" si="1"/>
        <v>24.207000981680345</v>
      </c>
    </row>
    <row r="13" spans="1:6" ht="70" x14ac:dyDescent="0.25">
      <c r="A13" s="4" t="s">
        <v>18</v>
      </c>
      <c r="B13" s="2" t="s">
        <v>19</v>
      </c>
      <c r="C13" s="10">
        <v>34362079.25</v>
      </c>
      <c r="D13" s="10">
        <v>17780794.16</v>
      </c>
      <c r="E13" s="10">
        <f t="shared" si="0"/>
        <v>-16581285.09</v>
      </c>
      <c r="F13" s="11">
        <f t="shared" si="1"/>
        <v>51.745396518751122</v>
      </c>
    </row>
    <row r="14" spans="1:6" ht="70" x14ac:dyDescent="0.25">
      <c r="A14" s="4" t="s">
        <v>20</v>
      </c>
      <c r="B14" s="2" t="s">
        <v>21</v>
      </c>
      <c r="C14" s="10">
        <v>24026230.149999999</v>
      </c>
      <c r="D14" s="10">
        <v>16703086.050000001</v>
      </c>
      <c r="E14" s="10">
        <f t="shared" si="0"/>
        <v>-7323144.0999999978</v>
      </c>
      <c r="F14" s="11">
        <f t="shared" si="1"/>
        <v>69.520211642524373</v>
      </c>
    </row>
    <row r="15" spans="1:6" ht="84" x14ac:dyDescent="0.25">
      <c r="A15" s="4" t="s">
        <v>22</v>
      </c>
      <c r="B15" s="2" t="s">
        <v>23</v>
      </c>
      <c r="C15" s="10">
        <v>46829112.799999997</v>
      </c>
      <c r="D15" s="10">
        <v>7666928.2000000002</v>
      </c>
      <c r="E15" s="10">
        <f t="shared" si="0"/>
        <v>-39162184.599999994</v>
      </c>
      <c r="F15" s="11">
        <f t="shared" si="1"/>
        <v>16.37214062274526</v>
      </c>
    </row>
    <row r="16" spans="1:6" ht="98" x14ac:dyDescent="0.25">
      <c r="A16" s="4" t="s">
        <v>24</v>
      </c>
      <c r="B16" s="2" t="s">
        <v>48</v>
      </c>
      <c r="C16" s="10">
        <v>173966594.84</v>
      </c>
      <c r="D16" s="10">
        <v>6176311.1600000001</v>
      </c>
      <c r="E16" s="10">
        <f t="shared" si="0"/>
        <v>-167790283.68000001</v>
      </c>
      <c r="F16" s="11">
        <f t="shared" si="1"/>
        <v>3.5502857118520121</v>
      </c>
    </row>
    <row r="17" spans="1:6" ht="56" x14ac:dyDescent="0.25">
      <c r="A17" s="4" t="s">
        <v>25</v>
      </c>
      <c r="B17" s="2" t="s">
        <v>49</v>
      </c>
      <c r="C17" s="10">
        <v>7047773.7999999998</v>
      </c>
      <c r="D17" s="10">
        <v>3952196</v>
      </c>
      <c r="E17" s="10">
        <f t="shared" ref="E17:E22" si="2">D17-C17</f>
        <v>-3095577.8</v>
      </c>
      <c r="F17" s="11">
        <f t="shared" ref="F17:F22" si="3">D17/C17%</f>
        <v>56.077225406978869</v>
      </c>
    </row>
    <row r="18" spans="1:6" ht="70" x14ac:dyDescent="0.25">
      <c r="A18" s="4" t="s">
        <v>26</v>
      </c>
      <c r="B18" s="2" t="s">
        <v>27</v>
      </c>
      <c r="C18" s="10">
        <v>54415344</v>
      </c>
      <c r="D18" s="10">
        <v>17612866.030000001</v>
      </c>
      <c r="E18" s="10">
        <f t="shared" si="2"/>
        <v>-36802477.969999999</v>
      </c>
      <c r="F18" s="11">
        <f t="shared" si="3"/>
        <v>32.367462438535725</v>
      </c>
    </row>
    <row r="19" spans="1:6" ht="84" x14ac:dyDescent="0.25">
      <c r="A19" s="4" t="s">
        <v>28</v>
      </c>
      <c r="B19" s="2" t="s">
        <v>29</v>
      </c>
      <c r="C19" s="10">
        <v>10245100</v>
      </c>
      <c r="D19" s="10">
        <v>7384515.6500000004</v>
      </c>
      <c r="E19" s="10">
        <f t="shared" si="2"/>
        <v>-2860584.3499999996</v>
      </c>
      <c r="F19" s="11">
        <f t="shared" si="3"/>
        <v>72.078512166791938</v>
      </c>
    </row>
    <row r="20" spans="1:6" ht="84" x14ac:dyDescent="0.25">
      <c r="A20" s="4" t="s">
        <v>30</v>
      </c>
      <c r="B20" s="2" t="s">
        <v>31</v>
      </c>
      <c r="C20" s="10">
        <v>87883033.829999998</v>
      </c>
      <c r="D20" s="10">
        <v>21853090.010000002</v>
      </c>
      <c r="E20" s="10">
        <f t="shared" si="2"/>
        <v>-66029943.819999993</v>
      </c>
      <c r="F20" s="11">
        <f t="shared" si="3"/>
        <v>24.866107890941027</v>
      </c>
    </row>
    <row r="21" spans="1:6" ht="84" x14ac:dyDescent="0.25">
      <c r="A21" s="4" t="s">
        <v>32</v>
      </c>
      <c r="B21" s="2" t="s">
        <v>33</v>
      </c>
      <c r="C21" s="10">
        <v>151121515.80000001</v>
      </c>
      <c r="D21" s="10">
        <v>18310502.350000001</v>
      </c>
      <c r="E21" s="10">
        <f t="shared" si="2"/>
        <v>-132811013.45000002</v>
      </c>
      <c r="F21" s="11">
        <f t="shared" si="3"/>
        <v>12.11640993214548</v>
      </c>
    </row>
    <row r="22" spans="1:6" ht="112" x14ac:dyDescent="0.25">
      <c r="A22" s="4" t="s">
        <v>34</v>
      </c>
      <c r="B22" s="2" t="s">
        <v>35</v>
      </c>
      <c r="C22" s="10">
        <v>2574200</v>
      </c>
      <c r="D22" s="10">
        <v>1134678.55</v>
      </c>
      <c r="E22" s="10">
        <f t="shared" si="2"/>
        <v>-1439521.45</v>
      </c>
      <c r="F22" s="11">
        <f t="shared" si="3"/>
        <v>44.078880817341314</v>
      </c>
    </row>
    <row r="23" spans="1:6" ht="70" x14ac:dyDescent="0.25">
      <c r="A23" s="4" t="s">
        <v>36</v>
      </c>
      <c r="B23" s="2" t="s">
        <v>37</v>
      </c>
      <c r="C23" s="10">
        <v>4580100</v>
      </c>
      <c r="D23" s="10">
        <v>905630.92</v>
      </c>
      <c r="E23" s="10">
        <f t="shared" si="0"/>
        <v>-3674469.08</v>
      </c>
      <c r="F23" s="11">
        <f t="shared" si="1"/>
        <v>19.7731691447785</v>
      </c>
    </row>
    <row r="24" spans="1:6" s="8" customFormat="1" ht="34.5" customHeight="1" x14ac:dyDescent="0.25">
      <c r="A24" s="7" t="s">
        <v>41</v>
      </c>
      <c r="B24" s="7"/>
      <c r="C24" s="12">
        <f>SUM(C4:C23)</f>
        <v>2417902063.4099998</v>
      </c>
      <c r="D24" s="12">
        <f>SUM(D4:D23)</f>
        <v>1119749810.8099999</v>
      </c>
      <c r="E24" s="12">
        <f t="shared" si="0"/>
        <v>-1298152252.5999999</v>
      </c>
      <c r="F24" s="13">
        <f t="shared" si="1"/>
        <v>46.310800911051032</v>
      </c>
    </row>
    <row r="25" spans="1:6" ht="14" x14ac:dyDescent="0.25">
      <c r="A25" s="4" t="s">
        <v>50</v>
      </c>
      <c r="B25" s="2" t="s">
        <v>38</v>
      </c>
      <c r="C25" s="10">
        <v>437037194.95999998</v>
      </c>
      <c r="D25" s="10">
        <v>205343297.44</v>
      </c>
      <c r="E25" s="10">
        <f t="shared" ref="E25:E26" si="4">D25-C25</f>
        <v>-231693897.51999998</v>
      </c>
      <c r="F25" s="11">
        <f t="shared" si="1"/>
        <v>46.985313792066172</v>
      </c>
    </row>
    <row r="26" spans="1:6" s="8" customFormat="1" ht="34.5" customHeight="1" x14ac:dyDescent="0.25">
      <c r="A26" s="9" t="s">
        <v>40</v>
      </c>
      <c r="B26" s="9"/>
      <c r="C26" s="14">
        <f>C24+C25</f>
        <v>2854939258.3699999</v>
      </c>
      <c r="D26" s="14">
        <f>D24+D25</f>
        <v>1325093108.25</v>
      </c>
      <c r="E26" s="12">
        <f t="shared" si="4"/>
        <v>-1529846150.1199999</v>
      </c>
      <c r="F26" s="13">
        <f t="shared" si="1"/>
        <v>46.414056073702568</v>
      </c>
    </row>
  </sheetData>
  <mergeCells count="3">
    <mergeCell ref="A26:B26"/>
    <mergeCell ref="A1:F1"/>
    <mergeCell ref="A24:B24"/>
  </mergeCells>
  <pageMargins left="0.78740157480314965" right="0.39370078740157483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01.08.2022</vt:lpstr>
      <vt:lpstr>'на 01.08.2022'!APPT</vt:lpstr>
      <vt:lpstr>'на 01.08.2022'!FIO</vt:lpstr>
      <vt:lpstr>'на 01.08.2022'!SIGN</vt:lpstr>
      <vt:lpstr>'на 01.08.2022'!Заголовки_для_печати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Марина Голубева</cp:lastModifiedBy>
  <cp:lastPrinted>2022-08-17T10:44:01Z</cp:lastPrinted>
  <dcterms:created xsi:type="dcterms:W3CDTF">2022-07-20T12:00:27Z</dcterms:created>
  <dcterms:modified xsi:type="dcterms:W3CDTF">2022-08-31T05:47:42Z</dcterms:modified>
</cp:coreProperties>
</file>