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0\obmen\ОТДЕЛ  ДОХОДОВ\САЙТ для размещения\Информация о финансировании мун программ\"/>
    </mc:Choice>
  </mc:AlternateContent>
  <bookViews>
    <workbookView xWindow="0" yWindow="0" windowWidth="11050" windowHeight="10520"/>
  </bookViews>
  <sheets>
    <sheet name="на 01.01.2022" sheetId="1" r:id="rId1"/>
  </sheets>
  <definedNames>
    <definedName name="APPT" localSheetId="0">'на 01.01.2022'!$A$14</definedName>
    <definedName name="FIO" localSheetId="0">'на 01.01.2022'!$E$14</definedName>
    <definedName name="LAST_CELL" localSheetId="0">'на 01.01.2022'!#REF!</definedName>
    <definedName name="SIGN" localSheetId="0">'на 01.01.2022'!$A$14:$F$15</definedName>
    <definedName name="_xlnm.Print_Titles" localSheetId="0">'на 01.01.2022'!$3:$4</definedName>
  </definedName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5" i="1"/>
  <c r="E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5" i="1"/>
  <c r="D24" i="1" l="1"/>
  <c r="D26" i="1" s="1"/>
  <c r="C24" i="1"/>
  <c r="C26" i="1" s="1"/>
  <c r="E26" i="1" l="1"/>
  <c r="E24" i="1"/>
</calcChain>
</file>

<file path=xl/sharedStrings.xml><?xml version="1.0" encoding="utf-8"?>
<sst xmlns="http://schemas.openxmlformats.org/spreadsheetml/2006/main" count="55" uniqueCount="49">
  <si>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</si>
  <si>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</si>
  <si>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</si>
  <si>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</si>
  <si>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</si>
  <si>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</si>
  <si>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</si>
  <si>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</si>
  <si>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</si>
  <si>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</si>
  <si>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</si>
  <si>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</si>
  <si>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</si>
  <si>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</si>
  <si>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</si>
  <si>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</si>
  <si>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</si>
  <si>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</si>
  <si>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</si>
  <si>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</si>
  <si>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</si>
  <si>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</si>
  <si>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</si>
  <si>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</si>
  <si>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</si>
  <si>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</si>
  <si>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</si>
  <si>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</si>
  <si>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</si>
  <si>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</si>
  <si>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</si>
  <si>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</si>
  <si>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</si>
  <si>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Муниципальная программа "Формирование комфортной городской среды на территории Балахнинского муниципального округа Нижегородской области на 2021-2024 годы"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</si>
  <si>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</si>
  <si>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</si>
  <si>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</si>
  <si>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</si>
  <si>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</si>
  <si>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</si>
  <si>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Всего расходы бюджета</t>
  </si>
  <si>
    <t>Итого на реализацию муниципальных порграмм</t>
  </si>
  <si>
    <t>Информация о финансировании муниципальных программ Балахнинского муниципального округа Нижегородской области по состоянию на 01.01.2022 года</t>
  </si>
  <si>
    <t>Исполнено на 01.01.2022 года (рублей)</t>
  </si>
  <si>
    <t>Ассигнования на 2021 год (рублей)</t>
  </si>
  <si>
    <t>Абс. откл. исполнения к уточ.плану на 2021 год (рублей)         (гр.4 - гр.3)</t>
  </si>
  <si>
    <t>Откл. исполнения к уточ. плану на 2021 год, % (гр.4 / гр.3)</t>
  </si>
  <si>
    <t>Муниципальная программа "Развитие эффективности градостроительной деятельности на территории Балахнинского муниципального округа"</t>
  </si>
  <si>
    <t>Муниципальная программа "Переселение граждан из аварийного жилищного фонда на территории Балахнинского муниципального округа Нижегородской области на 2021 - 2025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</si>
</sst>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4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3" fillId="0" borderId="0" xfId="0" applyFont="1" applyAlignment="1">
      <alignment vertical="center"/>
    </xf>
    <xf numFmtId="49" fontId="3" fillId="0" borderId="1" xfId="0" applyNumberFormat="1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right" vertical="center"/>
    </xf>
    <xf numFmtId="2" fontId="1" fillId="0" borderId="0" xfId="0" applyNumberFormat="1" applyFont="1" applyAlignment="1">
      <alignment horizontal="center" vertical="center"/>
    </xf>
    <xf numFmtId="165" fontId="1" fillId="0" borderId="1" xfId="1" applyNumberFormat="1" applyFont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7"/>
  <sheetViews>
    <sheetView showGridLines="0" tabSelected="1" topLeftCell="A22" zoomScale="90" zoomScaleNormal="90" workbookViewId="0">
      <selection activeCell="E39" sqref="E39"/>
    </sheetView>
  </sheetViews>
  <sheetFormatPr defaultColWidth="9.1796875" defaultRowHeight="12.75" customHeight="1" x14ac:dyDescent="0.25"/>
  <cols>
    <col min="1" max="1" width="4" style="1" customWidth="1"/>
    <col min="2" max="2" width="66.81640625" style="1" customWidth="1"/>
    <col min="3" max="4" width="15.1796875" style="1" customWidth="1"/>
    <col min="5" max="5" width="15.81640625" style="1" customWidth="1"/>
    <col min="6" max="6" width="11.1796875" style="8" customWidth="1"/>
    <col min="7" max="16384" width="9.1796875" style="1"/>
  </cols>
  <sheetData>
    <row r="1" spans="1:6" ht="42" customHeight="1" x14ac:dyDescent="0.25">
      <c r="A1" s="9" t="s">
        <v>42</v>
      </c>
      <c r="B1" s="9"/>
      <c r="C1" s="9"/>
      <c r="D1" s="9"/>
      <c r="E1" s="9"/>
      <c r="F1" s="9"/>
    </row>
    <row r="2" spans="1:6" ht="13.5" customHeight="1" x14ac:dyDescent="0.25">
      <c r="A2" s="10"/>
      <c r="B2" s="10"/>
      <c r="C2" s="10"/>
      <c r="D2" s="10"/>
      <c r="E2" s="10"/>
      <c r="F2" s="10"/>
    </row>
    <row r="3" spans="1:6" ht="96" customHeight="1" x14ac:dyDescent="0.25">
      <c r="A3" s="4" t="s">
        <v>0</v>
      </c>
      <c r="B3" s="4" t="s">
        <v>39</v>
      </c>
      <c r="C3" s="5" t="s">
        <v>44</v>
      </c>
      <c r="D3" s="5" t="s">
        <v>43</v>
      </c>
      <c r="E3" s="5" t="s">
        <v>45</v>
      </c>
      <c r="F3" s="6" t="s">
        <v>46</v>
      </c>
    </row>
    <row r="4" spans="1:6" ht="21" customHeight="1" x14ac:dyDescent="0.25">
      <c r="A4" s="4" t="s">
        <v>1</v>
      </c>
      <c r="B4" s="4" t="s">
        <v>3</v>
      </c>
      <c r="C4" s="4" t="s">
        <v>5</v>
      </c>
      <c r="D4" s="4" t="s">
        <v>7</v>
      </c>
      <c r="E4" s="4" t="s">
        <v>9</v>
      </c>
      <c r="F4" s="6" t="s">
        <v>11</v>
      </c>
    </row>
    <row r="5" spans="1:6" ht="37" customHeight="1" x14ac:dyDescent="0.25">
      <c r="A5" s="4" t="s">
        <v>1</v>
      </c>
      <c r="B5" s="2" t="s">
        <v>2</v>
      </c>
      <c r="C5" s="3">
        <v>1251499953.04</v>
      </c>
      <c r="D5" s="3">
        <v>1219160913.8299999</v>
      </c>
      <c r="E5" s="3">
        <f>D5-C5</f>
        <v>-32339039.210000038</v>
      </c>
      <c r="F5" s="17">
        <f>D5/C5%</f>
        <v>97.415977593011817</v>
      </c>
    </row>
    <row r="6" spans="1:6" ht="37" customHeight="1" x14ac:dyDescent="0.25">
      <c r="A6" s="4" t="s">
        <v>3</v>
      </c>
      <c r="B6" s="2" t="s">
        <v>4</v>
      </c>
      <c r="C6" s="3">
        <v>345577349.11000001</v>
      </c>
      <c r="D6" s="3">
        <v>255755656</v>
      </c>
      <c r="E6" s="3">
        <f t="shared" ref="E6:E24" si="0">D6-C6</f>
        <v>-89821693.110000014</v>
      </c>
      <c r="F6" s="17">
        <f t="shared" ref="F6:F26" si="1">D6/C6%</f>
        <v>74.008223241098747</v>
      </c>
    </row>
    <row r="7" spans="1:6" ht="37" customHeight="1" x14ac:dyDescent="0.25">
      <c r="A7" s="4" t="s">
        <v>5</v>
      </c>
      <c r="B7" s="2" t="s">
        <v>6</v>
      </c>
      <c r="C7" s="3">
        <v>62923900</v>
      </c>
      <c r="D7" s="3">
        <v>61493008.25</v>
      </c>
      <c r="E7" s="3">
        <f t="shared" si="0"/>
        <v>-1430891.75</v>
      </c>
      <c r="F7" s="17">
        <f t="shared" si="1"/>
        <v>97.725996402003048</v>
      </c>
    </row>
    <row r="8" spans="1:6" ht="37" customHeight="1" x14ac:dyDescent="0.25">
      <c r="A8" s="4" t="s">
        <v>7</v>
      </c>
      <c r="B8" s="2" t="s">
        <v>8</v>
      </c>
      <c r="C8" s="3">
        <v>50000</v>
      </c>
      <c r="D8" s="3">
        <v>50000</v>
      </c>
      <c r="E8" s="3">
        <f t="shared" si="0"/>
        <v>0</v>
      </c>
      <c r="F8" s="17">
        <f t="shared" si="1"/>
        <v>100</v>
      </c>
    </row>
    <row r="9" spans="1:6" ht="42" x14ac:dyDescent="0.25">
      <c r="A9" s="4" t="s">
        <v>9</v>
      </c>
      <c r="B9" s="2" t="s">
        <v>10</v>
      </c>
      <c r="C9" s="3">
        <v>282500</v>
      </c>
      <c r="D9" s="3">
        <v>282040.11</v>
      </c>
      <c r="E9" s="3">
        <f t="shared" si="0"/>
        <v>-459.89000000001397</v>
      </c>
      <c r="F9" s="17">
        <f t="shared" si="1"/>
        <v>99.837207079646006</v>
      </c>
    </row>
    <row r="10" spans="1:6" ht="42" x14ac:dyDescent="0.25">
      <c r="A10" s="4" t="s">
        <v>11</v>
      </c>
      <c r="B10" s="2" t="s">
        <v>12</v>
      </c>
      <c r="C10" s="3">
        <v>900000</v>
      </c>
      <c r="D10" s="3">
        <v>900000</v>
      </c>
      <c r="E10" s="3">
        <f t="shared" si="0"/>
        <v>0</v>
      </c>
      <c r="F10" s="17">
        <f t="shared" si="1"/>
        <v>100</v>
      </c>
    </row>
    <row r="11" spans="1:6" ht="42" x14ac:dyDescent="0.25">
      <c r="A11" s="4" t="s">
        <v>13</v>
      </c>
      <c r="B11" s="2" t="s">
        <v>14</v>
      </c>
      <c r="C11" s="3">
        <v>5296098.5999999996</v>
      </c>
      <c r="D11" s="3">
        <v>3859947.19</v>
      </c>
      <c r="E11" s="3">
        <f t="shared" si="0"/>
        <v>-1436151.4099999997</v>
      </c>
      <c r="F11" s="17">
        <f t="shared" si="1"/>
        <v>72.88284228696196</v>
      </c>
    </row>
    <row r="12" spans="1:6" ht="36" customHeight="1" x14ac:dyDescent="0.25">
      <c r="A12" s="4" t="s">
        <v>15</v>
      </c>
      <c r="B12" s="2" t="s">
        <v>47</v>
      </c>
      <c r="C12" s="3">
        <v>715000</v>
      </c>
      <c r="D12" s="3">
        <v>444895.22</v>
      </c>
      <c r="E12" s="3">
        <f t="shared" si="0"/>
        <v>-270104.78000000003</v>
      </c>
      <c r="F12" s="17">
        <f t="shared" si="1"/>
        <v>62.223107692307686</v>
      </c>
    </row>
    <row r="13" spans="1:6" ht="36" customHeight="1" x14ac:dyDescent="0.25">
      <c r="A13" s="4" t="s">
        <v>16</v>
      </c>
      <c r="B13" s="2" t="s">
        <v>17</v>
      </c>
      <c r="C13" s="3">
        <v>1975500</v>
      </c>
      <c r="D13" s="3">
        <v>1975448</v>
      </c>
      <c r="E13" s="3">
        <f t="shared" si="0"/>
        <v>-52</v>
      </c>
      <c r="F13" s="17">
        <f t="shared" si="1"/>
        <v>99.997367754998734</v>
      </c>
    </row>
    <row r="14" spans="1:6" ht="36" customHeight="1" x14ac:dyDescent="0.25">
      <c r="A14" s="4" t="s">
        <v>18</v>
      </c>
      <c r="B14" s="2" t="s">
        <v>19</v>
      </c>
      <c r="C14" s="3">
        <v>28688900</v>
      </c>
      <c r="D14" s="3">
        <v>28088409.23</v>
      </c>
      <c r="E14" s="3">
        <f t="shared" si="0"/>
        <v>-600490.76999999955</v>
      </c>
      <c r="F14" s="17">
        <f t="shared" si="1"/>
        <v>97.906888134435277</v>
      </c>
    </row>
    <row r="15" spans="1:6" ht="36" customHeight="1" x14ac:dyDescent="0.25">
      <c r="A15" s="4" t="s">
        <v>20</v>
      </c>
      <c r="B15" s="2" t="s">
        <v>21</v>
      </c>
      <c r="C15" s="3">
        <v>17007025.66</v>
      </c>
      <c r="D15" s="3">
        <v>16792111.629999999</v>
      </c>
      <c r="E15" s="3">
        <f t="shared" si="0"/>
        <v>-214914.03000000119</v>
      </c>
      <c r="F15" s="17">
        <f t="shared" si="1"/>
        <v>98.736322068911363</v>
      </c>
    </row>
    <row r="16" spans="1:6" ht="56" x14ac:dyDescent="0.25">
      <c r="A16" s="4" t="s">
        <v>22</v>
      </c>
      <c r="B16" s="2" t="s">
        <v>23</v>
      </c>
      <c r="C16" s="3">
        <v>27998065</v>
      </c>
      <c r="D16" s="3">
        <v>17746427.079999998</v>
      </c>
      <c r="E16" s="3">
        <f t="shared" si="0"/>
        <v>-10251637.920000002</v>
      </c>
      <c r="F16" s="17">
        <f t="shared" si="1"/>
        <v>63.384477034395047</v>
      </c>
    </row>
    <row r="17" spans="1:6" ht="56" x14ac:dyDescent="0.25">
      <c r="A17" s="4" t="s">
        <v>24</v>
      </c>
      <c r="B17" s="2" t="s">
        <v>48</v>
      </c>
      <c r="C17" s="3">
        <v>134136116.62</v>
      </c>
      <c r="D17" s="3">
        <v>129886653.42</v>
      </c>
      <c r="E17" s="3">
        <f t="shared" si="0"/>
        <v>-4249463.200000003</v>
      </c>
      <c r="F17" s="17">
        <f t="shared" si="1"/>
        <v>96.831976870153099</v>
      </c>
    </row>
    <row r="18" spans="1:6" ht="42" x14ac:dyDescent="0.25">
      <c r="A18" s="4" t="s">
        <v>25</v>
      </c>
      <c r="B18" s="2" t="s">
        <v>27</v>
      </c>
      <c r="C18" s="3">
        <v>42787333.560000002</v>
      </c>
      <c r="D18" s="3">
        <v>33916700.479999997</v>
      </c>
      <c r="E18" s="3">
        <f t="shared" si="0"/>
        <v>-8870633.0800000057</v>
      </c>
      <c r="F18" s="17">
        <f t="shared" si="1"/>
        <v>79.268086272399145</v>
      </c>
    </row>
    <row r="19" spans="1:6" ht="42" x14ac:dyDescent="0.25">
      <c r="A19" s="4" t="s">
        <v>26</v>
      </c>
      <c r="B19" s="2" t="s">
        <v>29</v>
      </c>
      <c r="C19" s="3">
        <v>14844700</v>
      </c>
      <c r="D19" s="3">
        <v>14398131.93</v>
      </c>
      <c r="E19" s="3">
        <f t="shared" si="0"/>
        <v>-446568.0700000003</v>
      </c>
      <c r="F19" s="17">
        <f t="shared" si="1"/>
        <v>96.991733952184958</v>
      </c>
    </row>
    <row r="20" spans="1:6" ht="42" x14ac:dyDescent="0.25">
      <c r="A20" s="4" t="s">
        <v>28</v>
      </c>
      <c r="B20" s="2" t="s">
        <v>31</v>
      </c>
      <c r="C20" s="3">
        <v>115470709.05</v>
      </c>
      <c r="D20" s="3">
        <v>102043130.78</v>
      </c>
      <c r="E20" s="3">
        <f t="shared" si="0"/>
        <v>-13427578.269999996</v>
      </c>
      <c r="F20" s="17">
        <f t="shared" si="1"/>
        <v>88.371442090837334</v>
      </c>
    </row>
    <row r="21" spans="1:6" ht="56" x14ac:dyDescent="0.25">
      <c r="A21" s="4" t="s">
        <v>30</v>
      </c>
      <c r="B21" s="2" t="s">
        <v>33</v>
      </c>
      <c r="C21" s="3">
        <v>28187533.789999999</v>
      </c>
      <c r="D21" s="3">
        <v>25271893.539999999</v>
      </c>
      <c r="E21" s="3">
        <f t="shared" si="0"/>
        <v>-2915640.25</v>
      </c>
      <c r="F21" s="17">
        <f t="shared" si="1"/>
        <v>89.656277588093317</v>
      </c>
    </row>
    <row r="22" spans="1:6" ht="73" customHeight="1" x14ac:dyDescent="0.25">
      <c r="A22" s="4" t="s">
        <v>32</v>
      </c>
      <c r="B22" s="2" t="s">
        <v>35</v>
      </c>
      <c r="C22" s="3">
        <v>7168019.5</v>
      </c>
      <c r="D22" s="3">
        <v>5250187.18</v>
      </c>
      <c r="E22" s="3">
        <f t="shared" si="0"/>
        <v>-1917832.3200000003</v>
      </c>
      <c r="F22" s="17">
        <f t="shared" si="1"/>
        <v>73.244599571750598</v>
      </c>
    </row>
    <row r="23" spans="1:6" ht="42" x14ac:dyDescent="0.25">
      <c r="A23" s="4" t="s">
        <v>34</v>
      </c>
      <c r="B23" s="2" t="s">
        <v>37</v>
      </c>
      <c r="C23" s="3">
        <v>1914500</v>
      </c>
      <c r="D23" s="3">
        <v>1503130.62</v>
      </c>
      <c r="E23" s="3">
        <f t="shared" si="0"/>
        <v>-411369.37999999989</v>
      </c>
      <c r="F23" s="17">
        <f t="shared" si="1"/>
        <v>78.512960041786371</v>
      </c>
    </row>
    <row r="24" spans="1:6" s="13" customFormat="1" ht="34.5" customHeight="1" x14ac:dyDescent="0.25">
      <c r="A24" s="11" t="s">
        <v>41</v>
      </c>
      <c r="B24" s="11"/>
      <c r="C24" s="12">
        <f>SUM(C5:C23)</f>
        <v>2087423203.9300001</v>
      </c>
      <c r="D24" s="12">
        <f>SUM(D5:D23)</f>
        <v>1918818684.49</v>
      </c>
      <c r="E24" s="12">
        <f t="shared" si="0"/>
        <v>-168604519.44000006</v>
      </c>
      <c r="F24" s="18">
        <f t="shared" si="1"/>
        <v>91.922839646384702</v>
      </c>
    </row>
    <row r="25" spans="1:6" ht="18.5" customHeight="1" x14ac:dyDescent="0.25">
      <c r="A25" s="4" t="s">
        <v>36</v>
      </c>
      <c r="B25" s="2" t="s">
        <v>38</v>
      </c>
      <c r="C25" s="7">
        <v>433633661.55000001</v>
      </c>
      <c r="D25" s="7">
        <v>384401242.75</v>
      </c>
      <c r="E25" s="3">
        <f t="shared" ref="E25:E26" si="2">D25-C25</f>
        <v>-49232418.800000012</v>
      </c>
      <c r="F25" s="17">
        <f t="shared" si="1"/>
        <v>88.646541270799545</v>
      </c>
    </row>
    <row r="26" spans="1:6" s="13" customFormat="1" ht="29.5" customHeight="1" x14ac:dyDescent="0.25">
      <c r="A26" s="14" t="s">
        <v>40</v>
      </c>
      <c r="B26" s="14"/>
      <c r="C26" s="15">
        <f>C24+C25</f>
        <v>2521056865.48</v>
      </c>
      <c r="D26" s="15">
        <f>D24+D25</f>
        <v>2303219927.2399998</v>
      </c>
      <c r="E26" s="12">
        <f t="shared" si="2"/>
        <v>-217836938.24000025</v>
      </c>
      <c r="F26" s="18">
        <f t="shared" si="1"/>
        <v>91.359300885958987</v>
      </c>
    </row>
    <row r="27" spans="1:6" ht="12.75" customHeight="1" x14ac:dyDescent="0.25">
      <c r="F27" s="16"/>
    </row>
  </sheetData>
  <mergeCells count="3">
    <mergeCell ref="A26:B26"/>
    <mergeCell ref="A1:F1"/>
    <mergeCell ref="A24:B24"/>
  </mergeCells>
  <pageMargins left="0.78740157480314965" right="0.39370078740157483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01.01.2022</vt:lpstr>
      <vt:lpstr>'на 01.01.2022'!APPT</vt:lpstr>
      <vt:lpstr>'на 01.01.2022'!FIO</vt:lpstr>
      <vt:lpstr>'на 01.01.2022'!SIGN</vt:lpstr>
      <vt:lpstr>'на 01.01.2022'!Заголовки_для_печати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Марина Голубева</cp:lastModifiedBy>
  <cp:lastPrinted>2022-07-29T07:38:16Z</cp:lastPrinted>
  <dcterms:created xsi:type="dcterms:W3CDTF">2022-07-20T12:00:27Z</dcterms:created>
  <dcterms:modified xsi:type="dcterms:W3CDTF">2022-07-29T10:03:00Z</dcterms:modified>
</cp:coreProperties>
</file>