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90\obmen\ОТДЕЛ  ДОХОДОВ\САЙТ для размещения\Информация о финансировании мун программ\"/>
    </mc:Choice>
  </mc:AlternateContent>
  <bookViews>
    <workbookView xWindow="0" yWindow="0" windowWidth="25600" windowHeight="10650"/>
  </bookViews>
  <sheets>
    <sheet name="на 01.02.2022" sheetId="1" r:id="rId1"/>
  </sheets>
  <definedNames>
    <definedName name="APPT" localSheetId="0">'на 01.02.2022'!$A$14</definedName>
    <definedName name="FIO" localSheetId="0">'на 01.02.2022'!$E$14</definedName>
    <definedName name="LAST_CELL" localSheetId="0">'на 01.02.2022'!#REF!</definedName>
    <definedName name="SIGN" localSheetId="0">'на 01.02.2022'!$A$14:$F$15</definedName>
  </definedNames>
  <calcPr calcId="162913"/>
</workbook>
</file>

<file path=xl/calcChain.xml><?xml version="1.0" encoding="utf-8"?>
<calcChain xmlns="http://schemas.openxmlformats.org/spreadsheetml/2006/main">
  <c r="F26" i="1" l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5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5" i="1"/>
  <c r="D24" i="1" l="1"/>
  <c r="D26" i="1" s="1"/>
  <c r="E26" i="1" s="1"/>
  <c r="C24" i="1"/>
  <c r="C26" i="1" s="1"/>
  <c r="E24" i="1" l="1"/>
</calcChain>
</file>

<file path=xl/sharedStrings.xml><?xml version="1.0" encoding="utf-8"?>
<sst xmlns="http://schemas.openxmlformats.org/spreadsheetml/2006/main" count="55" uniqueCount="49">
  <si>
    <t>№ п/п</t>
  </si>
  <si>
    <t>1</t>
  </si>
  <si>
    <t>Муниципальная программа "Развитие образования Балахнинского муниципального округа Нижегородской области"</t>
  </si>
  <si>
    <t>2</t>
  </si>
  <si>
    <t>Муниципальная программа "Развитие культуры Балахнинского муниципального округа Нижегородской области"</t>
  </si>
  <si>
    <t>3</t>
  </si>
  <si>
    <t>Муниципальная программа "Развитие физической культуры и спорта Балахнинского муниципального округа Нижегородской области"</t>
  </si>
  <si>
    <t>4</t>
  </si>
  <si>
    <t>Муниципальная программа "Противодействие коррупции в Балахнинском муниципальном округе Нижегородской области"</t>
  </si>
  <si>
    <t>5</t>
  </si>
  <si>
    <t>Муниципальная программа "Обеспечение общественного порядка и противодействия преступности в Балахнинском муниципальном округе Нижегородской области"</t>
  </si>
  <si>
    <t>6</t>
  </si>
  <si>
    <t>Муниципальная программа "Профилактика терроризма и экстремизма в Балахнинском муниципальном округе Нижегородской области"</t>
  </si>
  <si>
    <t>7</t>
  </si>
  <si>
    <t>Муниципальная программа "Управление муниципальным имуществом и земельными ресурсами Балахнинского муниципального округа Нижегородской области"</t>
  </si>
  <si>
    <t>8</t>
  </si>
  <si>
    <t>Муниципальная программа "Развитие эффективности градостроительной деятельности на территории Балахнинского муниципального округа Нижегородской области"</t>
  </si>
  <si>
    <t>9</t>
  </si>
  <si>
    <t>Муниципальная программа "Развитие предпринимательства Балахнинского муниципального округа Нижегородской области"</t>
  </si>
  <si>
    <t>10</t>
  </si>
  <si>
    <t>Муниципальная программа "Повышение эффективности бюджетных расходов в Балахнинском муниципальном округе Нижегородской области"</t>
  </si>
  <si>
    <t>11</t>
  </si>
  <si>
    <t>Муниципальная программа "Развитие агропромышленного комплекса Балахнинского муниципального округа Нижегородской области"</t>
  </si>
  <si>
    <t>12</t>
  </si>
  <si>
    <t>Муниципальная программа "Государственная поддержка граждан по обеспечению жильем на территории Балахнинского муниципального округа Нижегородской области"</t>
  </si>
  <si>
    <t>13</t>
  </si>
  <si>
    <t>Муниципальная программа «Переселение граждан из аварийного жилищного фонда на территории Балахнинского муниципального округа Нижегородской области на 2021 - 2023 годы»</t>
  </si>
  <si>
    <t>14</t>
  </si>
  <si>
    <t>15</t>
  </si>
  <si>
    <t>Муниципальная программа "Благоустройство и озеленение территории Балахнинского муниципального округа Нижегородской области"</t>
  </si>
  <si>
    <t>16</t>
  </si>
  <si>
    <t>Муниципальная программа "Обеспечение первичных мер пожарной безопасности на территории Балахнинского муниципального округа Нижегородской области"</t>
  </si>
  <si>
    <t>17</t>
  </si>
  <si>
    <t>Муниципальная программа "Обеспечение безопасности дорожного движения на территории Балахнинского муниципального округа Нижегородской области"</t>
  </si>
  <si>
    <t>18</t>
  </si>
  <si>
    <t>Муниципальная программа "Формирование комфортной городской среды на территории Балахнинского муниципального округа Нижегородской области на 2021-2024 годы"</t>
  </si>
  <si>
    <t>19</t>
  </si>
  <si>
    <t>Муниципальная программа "Защита населения и территорий от чрезвычайных ситуаций, обеспечение пожарной безопасности и безопасности людей на водных объектах Балахнинского муниципального округа Нижегородской области"</t>
  </si>
  <si>
    <t>20</t>
  </si>
  <si>
    <t>Муниципальная программа "Развитие услуг в сфере похоронного дела в Балахнинском муниципальном округе Нижегородской области"</t>
  </si>
  <si>
    <t>Непрограммные расходы</t>
  </si>
  <si>
    <t>Наименование муниципальной программы</t>
  </si>
  <si>
    <t>Ассигнования на 2022 год (рублей)</t>
  </si>
  <si>
    <t>Исполнено на 01.02.2022 года (рублей)</t>
  </si>
  <si>
    <t>Информация о финансировании муниципальных программ Балахнинского муниципального округа Нижегородской области по состоянию на 01.02.2022 года</t>
  </si>
  <si>
    <t>Откл. исполнения к уточ. плану на 2022 год, % (гр.4 / гр.3)</t>
  </si>
  <si>
    <t>Всего расходы бюджета</t>
  </si>
  <si>
    <t>Итого на реализацию муниципальных порграмм</t>
  </si>
  <si>
    <t>Абс. откл. исполнения к уточ.плану на 2022 год (рублей)         (гр.4 - гр.3)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</si>
</sst>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3" x14ac:knownFonts="1">
    <font>
      <sz val="10"/>
      <name val="Arial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1" fillId="0" borderId="0" xfId="0" applyFont="1" applyAlignment="1">
      <alignment vertical="center"/>
    </xf>
    <xf numFmtId="49" fontId="1" fillId="0" borderId="1" xfId="0" applyNumberFormat="1" applyFont="1" applyBorder="1" applyAlignment="1" applyProtection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Border="1" applyAlignment="1" applyProtection="1">
      <alignment horizontal="center" vertical="center" wrapText="1"/>
    </xf>
    <xf numFmtId="4" fontId="1" fillId="0" borderId="1" xfId="0" applyNumberFormat="1" applyFont="1" applyBorder="1" applyAlignment="1" applyProtection="1">
      <alignment horizontal="center" vertical="center" wrapText="1"/>
    </xf>
    <xf numFmtId="164" fontId="1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 wrapText="1"/>
    </xf>
    <xf numFmtId="164" fontId="2" fillId="0" borderId="1" xfId="0" applyNumberFormat="1" applyFont="1" applyBorder="1" applyAlignment="1" applyProtection="1">
      <alignment horizontal="center" vertical="center" wrapText="1"/>
    </xf>
    <xf numFmtId="4" fontId="2" fillId="0" borderId="1" xfId="0" applyNumberFormat="1" applyFont="1" applyBorder="1" applyAlignment="1" applyProtection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/>
  <dimension ref="A1:F26"/>
  <sheetViews>
    <sheetView showGridLines="0" tabSelected="1" workbookViewId="0">
      <selection activeCell="F3" sqref="F3"/>
    </sheetView>
  </sheetViews>
  <sheetFormatPr defaultColWidth="9.1796875" defaultRowHeight="12.75" customHeight="1" x14ac:dyDescent="0.25"/>
  <cols>
    <col min="1" max="1" width="4" style="11" customWidth="1"/>
    <col min="2" max="2" width="61.453125" style="11" customWidth="1"/>
    <col min="3" max="4" width="15.1796875" style="11" customWidth="1"/>
    <col min="5" max="5" width="15.81640625" style="11" customWidth="1"/>
    <col min="6" max="6" width="14.1796875" style="11" customWidth="1"/>
    <col min="7" max="16384" width="9.1796875" style="1"/>
  </cols>
  <sheetData>
    <row r="1" spans="1:6" ht="35" customHeight="1" x14ac:dyDescent="0.25">
      <c r="A1" s="13" t="s">
        <v>44</v>
      </c>
      <c r="B1" s="13"/>
      <c r="C1" s="13"/>
      <c r="D1" s="13"/>
      <c r="E1" s="13"/>
      <c r="F1" s="13"/>
    </row>
    <row r="2" spans="1:6" ht="23" customHeight="1" x14ac:dyDescent="0.25">
      <c r="A2" s="4"/>
      <c r="B2" s="4"/>
      <c r="C2" s="4"/>
      <c r="D2" s="4"/>
      <c r="E2" s="4"/>
      <c r="F2" s="4"/>
    </row>
    <row r="3" spans="1:6" ht="96" customHeight="1" x14ac:dyDescent="0.25">
      <c r="A3" s="2" t="s">
        <v>0</v>
      </c>
      <c r="B3" s="2" t="s">
        <v>41</v>
      </c>
      <c r="C3" s="2" t="s">
        <v>42</v>
      </c>
      <c r="D3" s="2" t="s">
        <v>43</v>
      </c>
      <c r="E3" s="2" t="s">
        <v>48</v>
      </c>
      <c r="F3" s="2" t="s">
        <v>45</v>
      </c>
    </row>
    <row r="4" spans="1:6" ht="21" customHeight="1" x14ac:dyDescent="0.25">
      <c r="A4" s="2" t="s">
        <v>1</v>
      </c>
      <c r="B4" s="2" t="s">
        <v>3</v>
      </c>
      <c r="C4" s="2" t="s">
        <v>5</v>
      </c>
      <c r="D4" s="2" t="s">
        <v>7</v>
      </c>
      <c r="E4" s="2" t="s">
        <v>9</v>
      </c>
      <c r="F4" s="2" t="s">
        <v>11</v>
      </c>
    </row>
    <row r="5" spans="1:6" ht="36.5" customHeight="1" x14ac:dyDescent="0.25">
      <c r="A5" s="2" t="s">
        <v>1</v>
      </c>
      <c r="B5" s="2" t="s">
        <v>2</v>
      </c>
      <c r="C5" s="5">
        <v>1352676106.3699999</v>
      </c>
      <c r="D5" s="5">
        <v>44177910.740000002</v>
      </c>
      <c r="E5" s="5">
        <f>D5-C5</f>
        <v>-1308498195.6299999</v>
      </c>
      <c r="F5" s="6">
        <f>D5/C5%</f>
        <v>3.2659637094170675</v>
      </c>
    </row>
    <row r="6" spans="1:6" ht="36.5" customHeight="1" x14ac:dyDescent="0.25">
      <c r="A6" s="2" t="s">
        <v>3</v>
      </c>
      <c r="B6" s="2" t="s">
        <v>4</v>
      </c>
      <c r="C6" s="5">
        <v>263754490.18000001</v>
      </c>
      <c r="D6" s="5">
        <v>6654491.4800000004</v>
      </c>
      <c r="E6" s="5">
        <f t="shared" ref="E6:E26" si="0">D6-C6</f>
        <v>-257099998.70000002</v>
      </c>
      <c r="F6" s="6">
        <f t="shared" ref="F6:F25" si="1">D6/C6%</f>
        <v>2.5229869927365498</v>
      </c>
    </row>
    <row r="7" spans="1:6" ht="36.5" customHeight="1" x14ac:dyDescent="0.25">
      <c r="A7" s="2" t="s">
        <v>5</v>
      </c>
      <c r="B7" s="2" t="s">
        <v>6</v>
      </c>
      <c r="C7" s="5">
        <v>63525700</v>
      </c>
      <c r="D7" s="5">
        <v>1400000</v>
      </c>
      <c r="E7" s="5">
        <f t="shared" si="0"/>
        <v>-62125700</v>
      </c>
      <c r="F7" s="6">
        <f t="shared" si="1"/>
        <v>2.203832464656037</v>
      </c>
    </row>
    <row r="8" spans="1:6" ht="36.5" customHeight="1" x14ac:dyDescent="0.25">
      <c r="A8" s="2" t="s">
        <v>7</v>
      </c>
      <c r="B8" s="2" t="s">
        <v>8</v>
      </c>
      <c r="C8" s="5">
        <v>50000</v>
      </c>
      <c r="D8" s="5">
        <v>0</v>
      </c>
      <c r="E8" s="5">
        <f t="shared" si="0"/>
        <v>-50000</v>
      </c>
      <c r="F8" s="6">
        <f t="shared" si="1"/>
        <v>0</v>
      </c>
    </row>
    <row r="9" spans="1:6" ht="48" customHeight="1" x14ac:dyDescent="0.25">
      <c r="A9" s="2" t="s">
        <v>9</v>
      </c>
      <c r="B9" s="2" t="s">
        <v>10</v>
      </c>
      <c r="C9" s="5">
        <v>362500</v>
      </c>
      <c r="D9" s="5">
        <v>0</v>
      </c>
      <c r="E9" s="5">
        <f t="shared" si="0"/>
        <v>-362500</v>
      </c>
      <c r="F9" s="6">
        <f t="shared" si="1"/>
        <v>0</v>
      </c>
    </row>
    <row r="10" spans="1:6" ht="48" customHeight="1" x14ac:dyDescent="0.25">
      <c r="A10" s="2" t="s">
        <v>11</v>
      </c>
      <c r="B10" s="2" t="s">
        <v>12</v>
      </c>
      <c r="C10" s="5">
        <v>2650000</v>
      </c>
      <c r="D10" s="5">
        <v>0</v>
      </c>
      <c r="E10" s="5">
        <f t="shared" si="0"/>
        <v>-2650000</v>
      </c>
      <c r="F10" s="6">
        <f t="shared" si="1"/>
        <v>0</v>
      </c>
    </row>
    <row r="11" spans="1:6" ht="47.5" customHeight="1" x14ac:dyDescent="0.25">
      <c r="A11" s="2" t="s">
        <v>13</v>
      </c>
      <c r="B11" s="2" t="s">
        <v>14</v>
      </c>
      <c r="C11" s="5">
        <v>4799000</v>
      </c>
      <c r="D11" s="5">
        <v>196109.44</v>
      </c>
      <c r="E11" s="5">
        <f t="shared" si="0"/>
        <v>-4602890.5599999996</v>
      </c>
      <c r="F11" s="6">
        <f t="shared" si="1"/>
        <v>4.0864646801416962</v>
      </c>
    </row>
    <row r="12" spans="1:6" ht="47.5" customHeight="1" x14ac:dyDescent="0.25">
      <c r="A12" s="2" t="s">
        <v>15</v>
      </c>
      <c r="B12" s="2" t="s">
        <v>16</v>
      </c>
      <c r="C12" s="5">
        <v>650000</v>
      </c>
      <c r="D12" s="5">
        <v>153198.89000000001</v>
      </c>
      <c r="E12" s="5">
        <f t="shared" si="0"/>
        <v>-496801.11</v>
      </c>
      <c r="F12" s="6">
        <f t="shared" si="1"/>
        <v>23.569060000000004</v>
      </c>
    </row>
    <row r="13" spans="1:6" ht="38" customHeight="1" x14ac:dyDescent="0.25">
      <c r="A13" s="2" t="s">
        <v>17</v>
      </c>
      <c r="B13" s="2" t="s">
        <v>18</v>
      </c>
      <c r="C13" s="5">
        <v>2228100</v>
      </c>
      <c r="D13" s="5">
        <v>48000</v>
      </c>
      <c r="E13" s="5">
        <f t="shared" si="0"/>
        <v>-2180100</v>
      </c>
      <c r="F13" s="6">
        <f t="shared" si="1"/>
        <v>2.1543018715497508</v>
      </c>
    </row>
    <row r="14" spans="1:6" ht="45" customHeight="1" x14ac:dyDescent="0.25">
      <c r="A14" s="2" t="s">
        <v>19</v>
      </c>
      <c r="B14" s="2" t="s">
        <v>20</v>
      </c>
      <c r="C14" s="5">
        <v>32434800</v>
      </c>
      <c r="D14" s="5">
        <v>2161642.37</v>
      </c>
      <c r="E14" s="5">
        <f t="shared" si="0"/>
        <v>-30273157.629999999</v>
      </c>
      <c r="F14" s="6">
        <f t="shared" si="1"/>
        <v>6.6645774600120857</v>
      </c>
    </row>
    <row r="15" spans="1:6" ht="45" customHeight="1" x14ac:dyDescent="0.25">
      <c r="A15" s="2" t="s">
        <v>21</v>
      </c>
      <c r="B15" s="2" t="s">
        <v>22</v>
      </c>
      <c r="C15" s="5">
        <v>15508700</v>
      </c>
      <c r="D15" s="5">
        <v>42236.68</v>
      </c>
      <c r="E15" s="5">
        <f t="shared" si="0"/>
        <v>-15466463.32</v>
      </c>
      <c r="F15" s="6">
        <f t="shared" si="1"/>
        <v>0.27234184683435747</v>
      </c>
    </row>
    <row r="16" spans="1:6" ht="45" customHeight="1" x14ac:dyDescent="0.25">
      <c r="A16" s="2" t="s">
        <v>23</v>
      </c>
      <c r="B16" s="2" t="s">
        <v>24</v>
      </c>
      <c r="C16" s="5">
        <v>41162200</v>
      </c>
      <c r="D16" s="5">
        <v>0</v>
      </c>
      <c r="E16" s="5">
        <f t="shared" si="0"/>
        <v>-41162200</v>
      </c>
      <c r="F16" s="6">
        <f t="shared" si="1"/>
        <v>0</v>
      </c>
    </row>
    <row r="17" spans="1:6" ht="45" customHeight="1" x14ac:dyDescent="0.25">
      <c r="A17" s="2" t="s">
        <v>25</v>
      </c>
      <c r="B17" s="2" t="s">
        <v>26</v>
      </c>
      <c r="C17" s="5">
        <v>121953400</v>
      </c>
      <c r="D17" s="5">
        <v>0</v>
      </c>
      <c r="E17" s="5">
        <f t="shared" si="0"/>
        <v>-121953400</v>
      </c>
      <c r="F17" s="6">
        <f t="shared" si="1"/>
        <v>0</v>
      </c>
    </row>
    <row r="18" spans="1:6" ht="45" customHeight="1" x14ac:dyDescent="0.25">
      <c r="A18" s="2" t="s">
        <v>27</v>
      </c>
      <c r="B18" s="2" t="s">
        <v>29</v>
      </c>
      <c r="C18" s="5">
        <v>43094200</v>
      </c>
      <c r="D18" s="5">
        <v>2440091.69</v>
      </c>
      <c r="E18" s="5">
        <f t="shared" si="0"/>
        <v>-40654108.310000002</v>
      </c>
      <c r="F18" s="6">
        <f t="shared" si="1"/>
        <v>5.6622276083556491</v>
      </c>
    </row>
    <row r="19" spans="1:6" ht="45" customHeight="1" x14ac:dyDescent="0.25">
      <c r="A19" s="2" t="s">
        <v>28</v>
      </c>
      <c r="B19" s="2" t="s">
        <v>31</v>
      </c>
      <c r="C19" s="5">
        <v>10245100</v>
      </c>
      <c r="D19" s="5">
        <v>218258.75</v>
      </c>
      <c r="E19" s="5">
        <f t="shared" si="0"/>
        <v>-10026841.25</v>
      </c>
      <c r="F19" s="6">
        <f t="shared" si="1"/>
        <v>2.1303720803115636</v>
      </c>
    </row>
    <row r="20" spans="1:6" ht="48" customHeight="1" x14ac:dyDescent="0.25">
      <c r="A20" s="2" t="s">
        <v>30</v>
      </c>
      <c r="B20" s="2" t="s">
        <v>33</v>
      </c>
      <c r="C20" s="5">
        <v>67759300</v>
      </c>
      <c r="D20" s="5">
        <v>1034930.24</v>
      </c>
      <c r="E20" s="5">
        <f t="shared" si="0"/>
        <v>-66724369.759999998</v>
      </c>
      <c r="F20" s="6">
        <f t="shared" si="1"/>
        <v>1.5273626498502788</v>
      </c>
    </row>
    <row r="21" spans="1:6" ht="48" customHeight="1" x14ac:dyDescent="0.25">
      <c r="A21" s="2" t="s">
        <v>32</v>
      </c>
      <c r="B21" s="2" t="s">
        <v>35</v>
      </c>
      <c r="C21" s="5">
        <v>133416900</v>
      </c>
      <c r="D21" s="5">
        <v>73440</v>
      </c>
      <c r="E21" s="5">
        <f t="shared" si="0"/>
        <v>-133343460</v>
      </c>
      <c r="F21" s="6">
        <f t="shared" si="1"/>
        <v>5.5045500232729139E-2</v>
      </c>
    </row>
    <row r="22" spans="1:6" ht="59.5" customHeight="1" x14ac:dyDescent="0.25">
      <c r="A22" s="2" t="s">
        <v>34</v>
      </c>
      <c r="B22" s="2" t="s">
        <v>37</v>
      </c>
      <c r="C22" s="5">
        <v>2574200</v>
      </c>
      <c r="D22" s="5">
        <v>11266.66</v>
      </c>
      <c r="E22" s="5">
        <f t="shared" si="0"/>
        <v>-2562933.34</v>
      </c>
      <c r="F22" s="6">
        <f t="shared" si="1"/>
        <v>0.43767617123766606</v>
      </c>
    </row>
    <row r="23" spans="1:6" ht="46.5" customHeight="1" x14ac:dyDescent="0.25">
      <c r="A23" s="2" t="s">
        <v>36</v>
      </c>
      <c r="B23" s="2" t="s">
        <v>39</v>
      </c>
      <c r="C23" s="5">
        <v>4209700</v>
      </c>
      <c r="D23" s="5">
        <v>30225.52</v>
      </c>
      <c r="E23" s="5">
        <f t="shared" si="0"/>
        <v>-4179474.48</v>
      </c>
      <c r="F23" s="6">
        <f t="shared" si="1"/>
        <v>0.71799700691260659</v>
      </c>
    </row>
    <row r="24" spans="1:6" s="3" customFormat="1" ht="34.5" customHeight="1" x14ac:dyDescent="0.25">
      <c r="A24" s="14" t="s">
        <v>47</v>
      </c>
      <c r="B24" s="14"/>
      <c r="C24" s="7">
        <f>SUM(C5:C23)</f>
        <v>2163054396.5500002</v>
      </c>
      <c r="D24" s="7">
        <f>SUM(D5:D23)</f>
        <v>58641802.459999993</v>
      </c>
      <c r="E24" s="7">
        <f t="shared" si="0"/>
        <v>-2104412594.0900002</v>
      </c>
      <c r="F24" s="8">
        <f t="shared" si="1"/>
        <v>2.7110646201746809</v>
      </c>
    </row>
    <row r="25" spans="1:6" ht="20" customHeight="1" x14ac:dyDescent="0.25">
      <c r="A25" s="2" t="s">
        <v>38</v>
      </c>
      <c r="B25" s="2" t="s">
        <v>40</v>
      </c>
      <c r="C25" s="5">
        <v>337251300</v>
      </c>
      <c r="D25" s="5">
        <v>12747257.07</v>
      </c>
      <c r="E25" s="5">
        <f t="shared" si="0"/>
        <v>-324504042.93000001</v>
      </c>
      <c r="F25" s="6">
        <f t="shared" si="1"/>
        <v>3.7797503137867818</v>
      </c>
    </row>
    <row r="26" spans="1:6" s="3" customFormat="1" ht="22" customHeight="1" x14ac:dyDescent="0.25">
      <c r="A26" s="12" t="s">
        <v>46</v>
      </c>
      <c r="B26" s="12"/>
      <c r="C26" s="9">
        <f>C24+C25</f>
        <v>2500305696.5500002</v>
      </c>
      <c r="D26" s="9">
        <f>D24+D25</f>
        <v>71389059.530000001</v>
      </c>
      <c r="E26" s="7">
        <f t="shared" si="0"/>
        <v>-2428916637.02</v>
      </c>
      <c r="F26" s="10">
        <f>D26/C26%</f>
        <v>2.8552132496640255</v>
      </c>
    </row>
  </sheetData>
  <mergeCells count="3">
    <mergeCell ref="A26:B26"/>
    <mergeCell ref="A1:F1"/>
    <mergeCell ref="A24:B24"/>
  </mergeCells>
  <pageMargins left="0.78740157480314965" right="0.39370078740157483" top="0.39370078740157483" bottom="0.46" header="0.51181102362204722" footer="0.16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на 01.02.2022</vt:lpstr>
      <vt:lpstr>'на 01.02.2022'!APPT</vt:lpstr>
      <vt:lpstr>'на 01.02.2022'!FIO</vt:lpstr>
      <vt:lpstr>'на 01.02.2022'!SIGN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Голландская Алла Алексеевна</dc:creator>
  <dc:description>POI HSSF rep:2.54.0.205</dc:description>
  <cp:lastModifiedBy>Марина Голубева</cp:lastModifiedBy>
  <cp:lastPrinted>2022-07-20T12:11:31Z</cp:lastPrinted>
  <dcterms:created xsi:type="dcterms:W3CDTF">2022-07-20T12:00:27Z</dcterms:created>
  <dcterms:modified xsi:type="dcterms:W3CDTF">2022-07-21T06:02:48Z</dcterms:modified>
</cp:coreProperties>
</file>