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90\obmen\ОТДЕЛ  ДОХОДОВ\САЙТ для размещения\Информация о финансировании мун программ\"/>
    </mc:Choice>
  </mc:AlternateContent>
  <bookViews>
    <workbookView xWindow="0" yWindow="0" windowWidth="25600" windowHeight="10650"/>
  </bookViews>
  <sheets>
    <sheet name="на 01.03.2022" sheetId="1" r:id="rId1"/>
  </sheets>
  <definedNames>
    <definedName name="APPT" localSheetId="0">'на 01.03.2022'!$A$14</definedName>
    <definedName name="FIO" localSheetId="0">'на 01.03.2022'!$E$14</definedName>
    <definedName name="LAST_CELL" localSheetId="0">'на 01.03.2022'!#REF!</definedName>
    <definedName name="SIGN" localSheetId="0">'на 01.03.2022'!$A$14:$F$15</definedName>
  </definedName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5" i="1"/>
  <c r="E5" i="1"/>
  <c r="D24" i="1" l="1"/>
  <c r="D26" i="1" s="1"/>
  <c r="C24" i="1"/>
  <c r="C26" i="1" s="1"/>
  <c r="E26" i="1" l="1"/>
  <c r="E24" i="1"/>
</calcChain>
</file>

<file path=xl/sharedStrings.xml><?xml version="1.0" encoding="utf-8"?>
<sst xmlns="http://schemas.openxmlformats.org/spreadsheetml/2006/main" count="55" uniqueCount="49">
  <si>
    <t>№ п/п</t>
  </si>
  <si>
    <t>1</t>
  </si>
  <si>
    <t>Муниципальная программа "Развитие образования Балахнинского муниципального округа Нижегородской области"</t>
  </si>
  <si>
    <t>2</t>
  </si>
  <si>
    <t>Муниципальная программа "Развитие культуры Балахнинского муниципального округа Нижегородской области"</t>
  </si>
  <si>
    <t>3</t>
  </si>
  <si>
    <t>Муниципальная программа "Развитие физической культуры и спорта Балахнинского муниципального округа Нижегородской области"</t>
  </si>
  <si>
    <t>4</t>
  </si>
  <si>
    <t>Муниципальная программа "Противодействие коррупции в Балахнинском муниципальном округе Нижегородской области"</t>
  </si>
  <si>
    <t>5</t>
  </si>
  <si>
    <t>Муниципальная программа "Обеспечение общественного порядка и противодействия преступности в Балахнинском муниципальном округе Нижегородской области"</t>
  </si>
  <si>
    <t>6</t>
  </si>
  <si>
    <t>Муниципальная программа "Профилактика терроризма и экстремизма в Балахнинском муниципальном округе Нижегородской области"</t>
  </si>
  <si>
    <t>7</t>
  </si>
  <si>
    <t>Муниципальная программа "Управление муниципальным имуществом и земельными ресурсами Балахнинского муниципального округа Нижегородской области"</t>
  </si>
  <si>
    <t>8</t>
  </si>
  <si>
    <t>Муниципальная программа "Развитие эффективности градостроительной деятельности на территории Балахнинского муниципального округа Нижегородской области"</t>
  </si>
  <si>
    <t>9</t>
  </si>
  <si>
    <t>Муниципальная программа "Развитие предпринимательства Балахнинского муниципального округа Нижегородской области"</t>
  </si>
  <si>
    <t>10</t>
  </si>
  <si>
    <t>Муниципальная программа "Повышение эффективности бюджетных расходов в Балахнинском муниципальном округе Нижегородской области"</t>
  </si>
  <si>
    <t>11</t>
  </si>
  <si>
    <t>Муниципальная программа "Развитие агропромышленного комплекса Балахнинского муниципального округа Нижегородской области"</t>
  </si>
  <si>
    <t>12</t>
  </si>
  <si>
    <t>Муниципальная программа "Государственная поддержка граждан по обеспечению жильем на территории Балахнинского муниципального округа Нижегородской области"</t>
  </si>
  <si>
    <t>13</t>
  </si>
  <si>
    <t>Муниципальная программа «Переселение граждан из аварийного жилищного фонда на территории Балахнинского муниципального округа Нижегородской области на 2021 - 2023 годы»</t>
  </si>
  <si>
    <t>14</t>
  </si>
  <si>
    <t>15</t>
  </si>
  <si>
    <t>Муниципальная программа "Благоустройство и озеленение территории Балахнинского муниципального округа Нижегородской области"</t>
  </si>
  <si>
    <t>16</t>
  </si>
  <si>
    <t>Муниципальная программа "Обеспечение первичных мер пожарной безопасности на территории Балахнинского муниципального округа Нижегородской области"</t>
  </si>
  <si>
    <t>17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</si>
  <si>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</si>
  <si>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18</t>
  </si>
  <si>
    <t>Муниципальная программа "Формирование комфортной городской среды на территории Балахнинского муниципального округа Нижегородской области на 2021-2024 годы"</t>
  </si>
  <si>
    <t>19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</si>
  <si>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области"</t>
  </si>
  <si>
    <t>20</t>
  </si>
  <si>
    <t>Муниципальная программа "Развитие услуг в сфере похоронного дела в Балахнинском муниципальном округе Нижегородской области"</t>
  </si>
  <si>
    <t>Непрограммные расходы</t>
  </si>
  <si>
    <t>Наименование муниципальной программы</t>
  </si>
  <si>
    <t>Ассигнования на 2022 год (рублей)</t>
  </si>
  <si>
    <t>Откл. исполнения к уточ. плану на 2022 год, % (гр.4 / гр.3)</t>
  </si>
  <si>
    <t>Всего расходы бюджета</t>
  </si>
  <si>
    <t>Итого на реализацию муниципальных порграмм</t>
  </si>
  <si>
    <t>Абс. откл. исполнения к уточ.плану на 2022 год (рублей)         (гр.4 - гр.3)</t>
  </si>
  <si>
    <t>Информация о финансировании муниципальных программ Балахнинского муниципального округа Нижегородской области по состоянию на 01.03.2022 года</t>
  </si>
  <si>
    <t>Исполнено на 01.03.2022 года (рублей)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</si>
</sst>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vertical="center"/>
    </xf>
    <xf numFmtId="164" fontId="1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F26"/>
  <sheetViews>
    <sheetView showGridLines="0" tabSelected="1" topLeftCell="A19" workbookViewId="0">
      <selection activeCell="B6" sqref="B6"/>
    </sheetView>
  </sheetViews>
  <sheetFormatPr defaultColWidth="9.1796875" defaultRowHeight="12.75" customHeight="1" x14ac:dyDescent="0.25"/>
  <cols>
    <col min="1" max="1" width="4" style="6" customWidth="1"/>
    <col min="2" max="2" width="66.1796875" style="6" customWidth="1"/>
    <col min="3" max="4" width="15.1796875" style="6" customWidth="1"/>
    <col min="5" max="5" width="15.81640625" style="6" customWidth="1"/>
    <col min="6" max="6" width="12" style="6" customWidth="1"/>
    <col min="7" max="16384" width="9.1796875" style="1"/>
  </cols>
  <sheetData>
    <row r="1" spans="1:6" ht="38.5" customHeight="1" x14ac:dyDescent="0.25">
      <c r="A1" s="9" t="s">
        <v>47</v>
      </c>
      <c r="B1" s="9"/>
      <c r="C1" s="9"/>
      <c r="D1" s="9"/>
      <c r="E1" s="9"/>
      <c r="F1" s="9"/>
    </row>
    <row r="2" spans="1:6" ht="18" customHeight="1" x14ac:dyDescent="0.25">
      <c r="A2" s="3"/>
      <c r="B2" s="3"/>
      <c r="C2" s="3"/>
      <c r="D2" s="3"/>
      <c r="E2" s="3"/>
      <c r="F2" s="3"/>
    </row>
    <row r="3" spans="1:6" ht="96" customHeight="1" x14ac:dyDescent="0.25">
      <c r="A3" s="2" t="s">
        <v>0</v>
      </c>
      <c r="B3" s="2" t="s">
        <v>41</v>
      </c>
      <c r="C3" s="2" t="s">
        <v>42</v>
      </c>
      <c r="D3" s="2" t="s">
        <v>48</v>
      </c>
      <c r="E3" s="2" t="s">
        <v>46</v>
      </c>
      <c r="F3" s="2" t="s">
        <v>43</v>
      </c>
    </row>
    <row r="4" spans="1:6" ht="21" customHeight="1" x14ac:dyDescent="0.25">
      <c r="A4" s="2" t="s">
        <v>1</v>
      </c>
      <c r="B4" s="2" t="s">
        <v>3</v>
      </c>
      <c r="C4" s="2" t="s">
        <v>5</v>
      </c>
      <c r="D4" s="2" t="s">
        <v>7</v>
      </c>
      <c r="E4" s="2" t="s">
        <v>9</v>
      </c>
      <c r="F4" s="2" t="s">
        <v>11</v>
      </c>
    </row>
    <row r="5" spans="1:6" ht="37.5" customHeight="1" x14ac:dyDescent="0.25">
      <c r="A5" s="2" t="s">
        <v>1</v>
      </c>
      <c r="B5" s="2" t="s">
        <v>2</v>
      </c>
      <c r="C5" s="11">
        <v>1358389967.3699999</v>
      </c>
      <c r="D5" s="11">
        <v>218854483.94999999</v>
      </c>
      <c r="E5" s="11">
        <f>D5-C5</f>
        <v>-1139535483.4199998</v>
      </c>
      <c r="F5" s="5">
        <f>D5/C5%</f>
        <v>16.11131480702317</v>
      </c>
    </row>
    <row r="6" spans="1:6" ht="37.5" customHeight="1" x14ac:dyDescent="0.25">
      <c r="A6" s="2" t="s">
        <v>3</v>
      </c>
      <c r="B6" s="2" t="s">
        <v>4</v>
      </c>
      <c r="C6" s="11">
        <v>267465791.09999999</v>
      </c>
      <c r="D6" s="11">
        <v>23692762.120000001</v>
      </c>
      <c r="E6" s="11">
        <f t="shared" ref="E6:E26" si="0">D6-C6</f>
        <v>-243773028.97999999</v>
      </c>
      <c r="F6" s="5">
        <f t="shared" ref="F6:F26" si="1">D6/C6%</f>
        <v>8.8582401594459466</v>
      </c>
    </row>
    <row r="7" spans="1:6" ht="37.5" customHeight="1" x14ac:dyDescent="0.25">
      <c r="A7" s="2" t="s">
        <v>5</v>
      </c>
      <c r="B7" s="2" t="s">
        <v>6</v>
      </c>
      <c r="C7" s="11">
        <v>63825700</v>
      </c>
      <c r="D7" s="11">
        <v>6696107.96</v>
      </c>
      <c r="E7" s="11">
        <f t="shared" si="0"/>
        <v>-57129592.039999999</v>
      </c>
      <c r="F7" s="5">
        <f t="shared" si="1"/>
        <v>10.491240926460657</v>
      </c>
    </row>
    <row r="8" spans="1:6" ht="37.5" customHeight="1" x14ac:dyDescent="0.25">
      <c r="A8" s="2" t="s">
        <v>7</v>
      </c>
      <c r="B8" s="2" t="s">
        <v>8</v>
      </c>
      <c r="C8" s="11">
        <v>50000</v>
      </c>
      <c r="D8" s="11">
        <v>0</v>
      </c>
      <c r="E8" s="11">
        <f t="shared" si="0"/>
        <v>-50000</v>
      </c>
      <c r="F8" s="5">
        <f t="shared" si="1"/>
        <v>0</v>
      </c>
    </row>
    <row r="9" spans="1:6" ht="49.5" customHeight="1" x14ac:dyDescent="0.25">
      <c r="A9" s="2" t="s">
        <v>9</v>
      </c>
      <c r="B9" s="2" t="s">
        <v>10</v>
      </c>
      <c r="C9" s="11">
        <v>362500</v>
      </c>
      <c r="D9" s="11">
        <v>19065</v>
      </c>
      <c r="E9" s="11">
        <f t="shared" si="0"/>
        <v>-343435</v>
      </c>
      <c r="F9" s="5">
        <f t="shared" si="1"/>
        <v>5.2593103448275862</v>
      </c>
    </row>
    <row r="10" spans="1:6" ht="47.5" customHeight="1" x14ac:dyDescent="0.25">
      <c r="A10" s="2" t="s">
        <v>11</v>
      </c>
      <c r="B10" s="2" t="s">
        <v>12</v>
      </c>
      <c r="C10" s="11">
        <v>2650000</v>
      </c>
      <c r="D10" s="11">
        <v>0</v>
      </c>
      <c r="E10" s="11">
        <f t="shared" si="0"/>
        <v>-2650000</v>
      </c>
      <c r="F10" s="5">
        <f t="shared" si="1"/>
        <v>0</v>
      </c>
    </row>
    <row r="11" spans="1:6" ht="47.5" customHeight="1" x14ac:dyDescent="0.25">
      <c r="A11" s="2" t="s">
        <v>13</v>
      </c>
      <c r="B11" s="2" t="s">
        <v>14</v>
      </c>
      <c r="C11" s="11">
        <v>4799000</v>
      </c>
      <c r="D11" s="11">
        <v>565661.71</v>
      </c>
      <c r="E11" s="11">
        <f t="shared" si="0"/>
        <v>-4233338.29</v>
      </c>
      <c r="F11" s="5">
        <f t="shared" si="1"/>
        <v>11.787074598874765</v>
      </c>
    </row>
    <row r="12" spans="1:6" ht="53.5" customHeight="1" x14ac:dyDescent="0.25">
      <c r="A12" s="2" t="s">
        <v>15</v>
      </c>
      <c r="B12" s="2" t="s">
        <v>16</v>
      </c>
      <c r="C12" s="11">
        <v>650000</v>
      </c>
      <c r="D12" s="11">
        <v>153198.89000000001</v>
      </c>
      <c r="E12" s="11">
        <f t="shared" si="0"/>
        <v>-496801.11</v>
      </c>
      <c r="F12" s="5">
        <f t="shared" si="1"/>
        <v>23.569060000000004</v>
      </c>
    </row>
    <row r="13" spans="1:6" ht="40.5" customHeight="1" x14ac:dyDescent="0.25">
      <c r="A13" s="2" t="s">
        <v>17</v>
      </c>
      <c r="B13" s="2" t="s">
        <v>18</v>
      </c>
      <c r="C13" s="11">
        <v>2228100</v>
      </c>
      <c r="D13" s="11">
        <v>220000</v>
      </c>
      <c r="E13" s="11">
        <f t="shared" si="0"/>
        <v>-2008100</v>
      </c>
      <c r="F13" s="5">
        <f t="shared" si="1"/>
        <v>9.8738835779363576</v>
      </c>
    </row>
    <row r="14" spans="1:6" ht="40.5" customHeight="1" x14ac:dyDescent="0.25">
      <c r="A14" s="2" t="s">
        <v>19</v>
      </c>
      <c r="B14" s="2" t="s">
        <v>20</v>
      </c>
      <c r="C14" s="11">
        <v>32434800</v>
      </c>
      <c r="D14" s="11">
        <v>4408320.6399999997</v>
      </c>
      <c r="E14" s="11">
        <f t="shared" si="0"/>
        <v>-28026479.359999999</v>
      </c>
      <c r="F14" s="5">
        <f t="shared" si="1"/>
        <v>13.591329806257475</v>
      </c>
    </row>
    <row r="15" spans="1:6" ht="41" customHeight="1" x14ac:dyDescent="0.25">
      <c r="A15" s="2" t="s">
        <v>21</v>
      </c>
      <c r="B15" s="2" t="s">
        <v>22</v>
      </c>
      <c r="C15" s="11">
        <v>15508700</v>
      </c>
      <c r="D15" s="11">
        <v>1433583.52</v>
      </c>
      <c r="E15" s="11">
        <f t="shared" si="0"/>
        <v>-14075116.48</v>
      </c>
      <c r="F15" s="5">
        <f t="shared" si="1"/>
        <v>9.2437375150721852</v>
      </c>
    </row>
    <row r="16" spans="1:6" ht="52" customHeight="1" x14ac:dyDescent="0.25">
      <c r="A16" s="2" t="s">
        <v>23</v>
      </c>
      <c r="B16" s="2" t="s">
        <v>24</v>
      </c>
      <c r="C16" s="11">
        <v>41162200</v>
      </c>
      <c r="D16" s="11">
        <v>0</v>
      </c>
      <c r="E16" s="11">
        <f t="shared" si="0"/>
        <v>-41162200</v>
      </c>
      <c r="F16" s="5">
        <f t="shared" si="1"/>
        <v>0</v>
      </c>
    </row>
    <row r="17" spans="1:6" ht="52" customHeight="1" x14ac:dyDescent="0.25">
      <c r="A17" s="2" t="s">
        <v>25</v>
      </c>
      <c r="B17" s="2" t="s">
        <v>26</v>
      </c>
      <c r="C17" s="11">
        <v>121953400</v>
      </c>
      <c r="D17" s="11">
        <v>0</v>
      </c>
      <c r="E17" s="11">
        <f t="shared" si="0"/>
        <v>-121953400</v>
      </c>
      <c r="F17" s="5">
        <f t="shared" si="1"/>
        <v>0</v>
      </c>
    </row>
    <row r="18" spans="1:6" ht="37.5" customHeight="1" x14ac:dyDescent="0.25">
      <c r="A18" s="2" t="s">
        <v>27</v>
      </c>
      <c r="B18" s="2" t="s">
        <v>29</v>
      </c>
      <c r="C18" s="11">
        <v>55200640.310000002</v>
      </c>
      <c r="D18" s="11">
        <v>2949210.8</v>
      </c>
      <c r="E18" s="11">
        <f t="shared" si="0"/>
        <v>-52251429.510000005</v>
      </c>
      <c r="F18" s="5">
        <f t="shared" si="1"/>
        <v>5.3427112139235975</v>
      </c>
    </row>
    <row r="19" spans="1:6" ht="49.5" customHeight="1" x14ac:dyDescent="0.25">
      <c r="A19" s="2" t="s">
        <v>28</v>
      </c>
      <c r="B19" s="2" t="s">
        <v>31</v>
      </c>
      <c r="C19" s="11">
        <v>10245100</v>
      </c>
      <c r="D19" s="11">
        <v>1201284.6200000001</v>
      </c>
      <c r="E19" s="11">
        <f t="shared" si="0"/>
        <v>-9043815.379999999</v>
      </c>
      <c r="F19" s="5">
        <f t="shared" si="1"/>
        <v>11.725455290821955</v>
      </c>
    </row>
    <row r="20" spans="1:6" ht="49.5" customHeight="1" x14ac:dyDescent="0.25">
      <c r="A20" s="2" t="s">
        <v>30</v>
      </c>
      <c r="B20" s="2" t="s">
        <v>33</v>
      </c>
      <c r="C20" s="11">
        <v>76002227.859999999</v>
      </c>
      <c r="D20" s="11">
        <v>3867127.88</v>
      </c>
      <c r="E20" s="11">
        <f t="shared" si="0"/>
        <v>-72135099.980000004</v>
      </c>
      <c r="F20" s="5">
        <f t="shared" si="1"/>
        <v>5.0881770033418601</v>
      </c>
    </row>
    <row r="21" spans="1:6" ht="49.5" customHeight="1" x14ac:dyDescent="0.25">
      <c r="A21" s="2" t="s">
        <v>32</v>
      </c>
      <c r="B21" s="2" t="s">
        <v>35</v>
      </c>
      <c r="C21" s="11">
        <v>139254390.80000001</v>
      </c>
      <c r="D21" s="11">
        <v>73440</v>
      </c>
      <c r="E21" s="11">
        <f t="shared" si="0"/>
        <v>-139180950.80000001</v>
      </c>
      <c r="F21" s="5">
        <f t="shared" si="1"/>
        <v>5.2738013916901208E-2</v>
      </c>
    </row>
    <row r="22" spans="1:6" ht="58" customHeight="1" x14ac:dyDescent="0.25">
      <c r="A22" s="2" t="s">
        <v>34</v>
      </c>
      <c r="B22" s="2" t="s">
        <v>37</v>
      </c>
      <c r="C22" s="11">
        <v>2574200</v>
      </c>
      <c r="D22" s="11">
        <v>223689.08</v>
      </c>
      <c r="E22" s="11">
        <f t="shared" si="0"/>
        <v>-2350510.92</v>
      </c>
      <c r="F22" s="5">
        <f t="shared" si="1"/>
        <v>8.6896542615181414</v>
      </c>
    </row>
    <row r="23" spans="1:6" ht="32" customHeight="1" x14ac:dyDescent="0.25">
      <c r="A23" s="2" t="s">
        <v>36</v>
      </c>
      <c r="B23" s="2" t="s">
        <v>39</v>
      </c>
      <c r="C23" s="11">
        <v>4209700</v>
      </c>
      <c r="D23" s="11">
        <v>30225.52</v>
      </c>
      <c r="E23" s="11">
        <f t="shared" si="0"/>
        <v>-4179474.48</v>
      </c>
      <c r="F23" s="5">
        <f t="shared" si="1"/>
        <v>0.71799700691260659</v>
      </c>
    </row>
    <row r="24" spans="1:6" s="4" customFormat="1" ht="34.5" customHeight="1" x14ac:dyDescent="0.25">
      <c r="A24" s="10" t="s">
        <v>45</v>
      </c>
      <c r="B24" s="10"/>
      <c r="C24" s="12">
        <f>SUM(C5:C23)</f>
        <v>2198966417.4399996</v>
      </c>
      <c r="D24" s="12">
        <f>SUM(D5:D23)</f>
        <v>264388161.69000003</v>
      </c>
      <c r="E24" s="12">
        <f t="shared" si="0"/>
        <v>-1934578255.7499995</v>
      </c>
      <c r="F24" s="7">
        <f t="shared" si="1"/>
        <v>12.023292379234986</v>
      </c>
    </row>
    <row r="25" spans="1:6" ht="18.5" customHeight="1" x14ac:dyDescent="0.25">
      <c r="A25" s="2" t="s">
        <v>38</v>
      </c>
      <c r="B25" s="2" t="s">
        <v>40</v>
      </c>
      <c r="C25" s="11">
        <v>406150326.94999999</v>
      </c>
      <c r="D25" s="11">
        <v>44337963.609999999</v>
      </c>
      <c r="E25" s="11">
        <f t="shared" si="0"/>
        <v>-361812363.33999997</v>
      </c>
      <c r="F25" s="5">
        <f t="shared" si="1"/>
        <v>10.916638660113234</v>
      </c>
    </row>
    <row r="26" spans="1:6" s="4" customFormat="1" ht="34.5" customHeight="1" x14ac:dyDescent="0.25">
      <c r="A26" s="8" t="s">
        <v>44</v>
      </c>
      <c r="B26" s="8"/>
      <c r="C26" s="13">
        <f>C24+C25</f>
        <v>2605116744.3899994</v>
      </c>
      <c r="D26" s="13">
        <f>D24+D25</f>
        <v>308726125.30000001</v>
      </c>
      <c r="E26" s="12">
        <f t="shared" si="0"/>
        <v>-2296390619.0899992</v>
      </c>
      <c r="F26" s="7">
        <f t="shared" si="1"/>
        <v>11.850759700686263</v>
      </c>
    </row>
  </sheetData>
  <mergeCells count="3">
    <mergeCell ref="A26:B26"/>
    <mergeCell ref="A1:F1"/>
    <mergeCell ref="A24:B24"/>
  </mergeCells>
  <pageMargins left="0.78740157480314965" right="0.39370078740157483" top="0.39370078740157483" bottom="0.46" header="0.51181102362204722" footer="0.1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на 01.03.2022</vt:lpstr>
      <vt:lpstr>'на 01.03.2022'!APPT</vt:lpstr>
      <vt:lpstr>'на 01.03.2022'!FIO</vt:lpstr>
      <vt:lpstr>'на 01.03.2022'!SIGN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Голландская Алла Алексеевна</dc:creator>
  <dc:description>POI HSSF rep:2.54.0.205</dc:description>
  <cp:lastModifiedBy>Марина Голубева</cp:lastModifiedBy>
  <cp:lastPrinted>2022-07-20T12:11:31Z</cp:lastPrinted>
  <dcterms:created xsi:type="dcterms:W3CDTF">2022-07-20T12:00:27Z</dcterms:created>
  <dcterms:modified xsi:type="dcterms:W3CDTF">2022-07-21T06:03:05Z</dcterms:modified>
</cp:coreProperties>
</file>