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нформация о финансировании мун программ\"/>
    </mc:Choice>
  </mc:AlternateContent>
  <bookViews>
    <workbookView xWindow="0" yWindow="0" windowWidth="25600" windowHeight="10650"/>
  </bookViews>
  <sheets>
    <sheet name="на 01.05.2022" sheetId="1" r:id="rId1"/>
  </sheets>
  <definedNames>
    <definedName name="APPT" localSheetId="0">'на 01.05.2022'!$A$14</definedName>
    <definedName name="FIO" localSheetId="0">'на 01.05.2022'!$E$14</definedName>
    <definedName name="LAST_CELL" localSheetId="0">'на 01.05.2022'!#REF!</definedName>
    <definedName name="SIGN" localSheetId="0">'на 01.05.2022'!$A$14:$F$15</definedName>
  </definedNam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5" i="1"/>
  <c r="E24" i="1"/>
  <c r="C25" i="1"/>
  <c r="D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E5" i="1"/>
  <c r="D27" i="1" l="1"/>
  <c r="C27" i="1"/>
  <c r="E27" i="1" l="1"/>
  <c r="E25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<sst xmlns="http://schemas.openxmlformats.org/spreadsheetml/2006/main" count="57" uniqueCount="51">
  <si>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</si>
  <si>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</si>
  <si>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</si>
  <si>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</si>
  <si>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</si>
  <si>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</si>
  <si>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</si>
  <si>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</si>
  <si>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</si>
  <si>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</si>
  <si>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</si>
  <si>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</si>
  <si>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</si>
  <si>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</si>
  <si>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</si>
  <si>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</si>
  <si>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</si>
  <si>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</si>
  <si>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</si>
  <si>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</si>
  <si>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</si>
  <si>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</si>
  <si>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</si>
  <si>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</si>
  <si>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</si>
  <si>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</si>
  <si>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</si>
  <si>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</si>
  <si>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</si>
  <si>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</si>
  <si>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</si>
  <si>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</si>
  <si>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</si>
  <si>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</si>
  <si>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</si>
  <si>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</si>
  <si>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</si>
  <si>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</si>
  <si>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</si>
  <si>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</si>
  <si>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</si>
  <si>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</si>
  <si>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Ассигнования на 2022 год (рублей)</t>
  </si>
  <si>
    <t>Откл. исполнения к уточ. плану на 2022 год, % (гр.4 / гр.3)</t>
  </si>
  <si>
    <t>Всего расходы бюджета</t>
  </si>
  <si>
    <t>Итого на реализацию муниципальных порграмм</t>
  </si>
  <si>
    <t>Абс. откл. исполнения к уточ.плану на 2022 год (рублей)         (гр.4 - гр.3)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</si>
  <si>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</si>
  <si>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</si>
  <si>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01.05.2022 года</t>
  </si>
  <si>
    <t>Исполнено на 01.05.2022 года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</si>
</sst>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topLeftCell="A19" workbookViewId="0">
      <selection activeCell="B8" sqref="B8"/>
    </sheetView>
  </sheetViews>
  <sheetFormatPr defaultColWidth="9.1796875" defaultRowHeight="12.75" customHeight="1" x14ac:dyDescent="0.25"/>
  <cols>
    <col min="1" max="1" width="4" style="5" customWidth="1"/>
    <col min="2" max="2" width="62.36328125" style="5" customWidth="1"/>
    <col min="3" max="4" width="15.1796875" style="5" customWidth="1"/>
    <col min="5" max="5" width="15.81640625" style="5" customWidth="1"/>
    <col min="6" max="6" width="11.1796875" style="5" customWidth="1"/>
    <col min="7" max="16384" width="9.1796875" style="5"/>
  </cols>
  <sheetData>
    <row r="1" spans="1:6" s="12" customFormat="1" ht="45.5" customHeight="1" x14ac:dyDescent="0.25">
      <c r="A1" s="10" t="s">
        <v>49</v>
      </c>
      <c r="B1" s="10"/>
      <c r="C1" s="10"/>
      <c r="D1" s="10"/>
      <c r="E1" s="10"/>
      <c r="F1" s="10"/>
    </row>
    <row r="2" spans="1:6" ht="14.5" customHeight="1" x14ac:dyDescent="0.25">
      <c r="A2" s="1"/>
      <c r="B2" s="1"/>
      <c r="C2" s="1"/>
      <c r="D2" s="1"/>
      <c r="E2" s="1"/>
      <c r="F2" s="1"/>
    </row>
    <row r="3" spans="1:6" ht="96" customHeight="1" x14ac:dyDescent="0.25">
      <c r="A3" s="2" t="s">
        <v>0</v>
      </c>
      <c r="B3" s="2" t="s">
        <v>41</v>
      </c>
      <c r="C3" s="2" t="s">
        <v>42</v>
      </c>
      <c r="D3" s="2" t="s">
        <v>50</v>
      </c>
      <c r="E3" s="2" t="s">
        <v>46</v>
      </c>
      <c r="F3" s="2" t="s">
        <v>43</v>
      </c>
    </row>
    <row r="4" spans="1:6" ht="21" customHeight="1" x14ac:dyDescent="0.25">
      <c r="A4" s="2" t="s">
        <v>1</v>
      </c>
      <c r="B4" s="2" t="s">
        <v>3</v>
      </c>
      <c r="C4" s="2" t="s">
        <v>5</v>
      </c>
      <c r="D4" s="2" t="s">
        <v>7</v>
      </c>
      <c r="E4" s="2" t="s">
        <v>9</v>
      </c>
      <c r="F4" s="2" t="s">
        <v>11</v>
      </c>
    </row>
    <row r="5" spans="1:6" ht="28" x14ac:dyDescent="0.25">
      <c r="A5" s="2" t="s">
        <v>1</v>
      </c>
      <c r="B5" s="2" t="s">
        <v>2</v>
      </c>
      <c r="C5" s="3">
        <v>1391036307.3699999</v>
      </c>
      <c r="D5" s="3">
        <v>460084881.77999997</v>
      </c>
      <c r="E5" s="3">
        <f>D5-C5</f>
        <v>-930951425.58999991</v>
      </c>
      <c r="F5" s="4">
        <f>D5/C5%</f>
        <v>33.074972906341443</v>
      </c>
    </row>
    <row r="6" spans="1:6" ht="28" x14ac:dyDescent="0.25">
      <c r="A6" s="2" t="s">
        <v>3</v>
      </c>
      <c r="B6" s="2" t="s">
        <v>4</v>
      </c>
      <c r="C6" s="3">
        <v>340965889.12</v>
      </c>
      <c r="D6" s="3">
        <v>81666211.579999998</v>
      </c>
      <c r="E6" s="3">
        <f t="shared" ref="E6:E27" si="0">D6-C6</f>
        <v>-259299677.54000002</v>
      </c>
      <c r="F6" s="4">
        <f t="shared" ref="F6:F27" si="1">D6/C6%</f>
        <v>23.951431561313242</v>
      </c>
    </row>
    <row r="7" spans="1:6" ht="28" x14ac:dyDescent="0.25">
      <c r="A7" s="2" t="s">
        <v>5</v>
      </c>
      <c r="B7" s="2" t="s">
        <v>6</v>
      </c>
      <c r="C7" s="3">
        <v>63825700</v>
      </c>
      <c r="D7" s="3">
        <v>22646393.84</v>
      </c>
      <c r="E7" s="3">
        <f t="shared" si="0"/>
        <v>-41179306.159999996</v>
      </c>
      <c r="F7" s="4">
        <f t="shared" si="1"/>
        <v>35.481622355884852</v>
      </c>
    </row>
    <row r="8" spans="1:6" ht="28" x14ac:dyDescent="0.25">
      <c r="A8" s="2" t="s">
        <v>7</v>
      </c>
      <c r="B8" s="2" t="s">
        <v>8</v>
      </c>
      <c r="C8" s="3">
        <v>50000</v>
      </c>
      <c r="D8" s="3">
        <v>0</v>
      </c>
      <c r="E8" s="3">
        <f t="shared" si="0"/>
        <v>-50000</v>
      </c>
      <c r="F8" s="4">
        <f t="shared" si="1"/>
        <v>0</v>
      </c>
    </row>
    <row r="9" spans="1:6" ht="42" x14ac:dyDescent="0.25">
      <c r="A9" s="2" t="s">
        <v>9</v>
      </c>
      <c r="B9" s="2" t="s">
        <v>10</v>
      </c>
      <c r="C9" s="3">
        <v>362500</v>
      </c>
      <c r="D9" s="3">
        <v>57195</v>
      </c>
      <c r="E9" s="3">
        <f t="shared" si="0"/>
        <v>-305305</v>
      </c>
      <c r="F9" s="4">
        <f t="shared" si="1"/>
        <v>15.777931034482759</v>
      </c>
    </row>
    <row r="10" spans="1:6" ht="36" customHeight="1" x14ac:dyDescent="0.25">
      <c r="A10" s="2" t="s">
        <v>11</v>
      </c>
      <c r="B10" s="2" t="s">
        <v>12</v>
      </c>
      <c r="C10" s="3">
        <v>2650000</v>
      </c>
      <c r="D10" s="3">
        <v>1650000</v>
      </c>
      <c r="E10" s="3">
        <f t="shared" si="0"/>
        <v>-1000000</v>
      </c>
      <c r="F10" s="4">
        <f t="shared" si="1"/>
        <v>62.264150943396224</v>
      </c>
    </row>
    <row r="11" spans="1:6" ht="42" x14ac:dyDescent="0.25">
      <c r="A11" s="2" t="s">
        <v>13</v>
      </c>
      <c r="B11" s="2" t="s">
        <v>14</v>
      </c>
      <c r="C11" s="3">
        <v>5439136.8700000001</v>
      </c>
      <c r="D11" s="3">
        <v>1588575.29</v>
      </c>
      <c r="E11" s="3">
        <f t="shared" si="0"/>
        <v>-3850561.58</v>
      </c>
      <c r="F11" s="4">
        <f t="shared" si="1"/>
        <v>29.206385644787058</v>
      </c>
    </row>
    <row r="12" spans="1:6" ht="42" x14ac:dyDescent="0.25">
      <c r="A12" s="2" t="s">
        <v>15</v>
      </c>
      <c r="B12" s="2" t="s">
        <v>16</v>
      </c>
      <c r="C12" s="3">
        <v>650000</v>
      </c>
      <c r="D12" s="3">
        <v>0</v>
      </c>
      <c r="E12" s="3">
        <f t="shared" si="0"/>
        <v>-650000</v>
      </c>
      <c r="F12" s="4">
        <f t="shared" si="1"/>
        <v>0</v>
      </c>
    </row>
    <row r="13" spans="1:6" ht="28" x14ac:dyDescent="0.25">
      <c r="A13" s="2" t="s">
        <v>17</v>
      </c>
      <c r="B13" s="2" t="s">
        <v>18</v>
      </c>
      <c r="C13" s="3">
        <v>2228100</v>
      </c>
      <c r="D13" s="3">
        <v>576000</v>
      </c>
      <c r="E13" s="3">
        <f t="shared" si="0"/>
        <v>-1652100</v>
      </c>
      <c r="F13" s="4">
        <f t="shared" si="1"/>
        <v>25.85162245859701</v>
      </c>
    </row>
    <row r="14" spans="1:6" ht="42" x14ac:dyDescent="0.25">
      <c r="A14" s="2" t="s">
        <v>19</v>
      </c>
      <c r="B14" s="2" t="s">
        <v>20</v>
      </c>
      <c r="C14" s="3">
        <v>32434800</v>
      </c>
      <c r="D14" s="3">
        <v>10377693.560000001</v>
      </c>
      <c r="E14" s="3">
        <f t="shared" si="0"/>
        <v>-22057106.439999998</v>
      </c>
      <c r="F14" s="4">
        <f t="shared" si="1"/>
        <v>31.995552801312172</v>
      </c>
    </row>
    <row r="15" spans="1:6" ht="34.5" customHeight="1" x14ac:dyDescent="0.25">
      <c r="A15" s="2" t="s">
        <v>21</v>
      </c>
      <c r="B15" s="2" t="s">
        <v>22</v>
      </c>
      <c r="C15" s="3">
        <v>24048850</v>
      </c>
      <c r="D15" s="3">
        <v>14574697.67</v>
      </c>
      <c r="E15" s="3">
        <f t="shared" si="0"/>
        <v>-9474152.3300000001</v>
      </c>
      <c r="F15" s="4">
        <f t="shared" si="1"/>
        <v>60.604551444247853</v>
      </c>
    </row>
    <row r="16" spans="1:6" ht="42" x14ac:dyDescent="0.25">
      <c r="A16" s="2" t="s">
        <v>23</v>
      </c>
      <c r="B16" s="2" t="s">
        <v>24</v>
      </c>
      <c r="C16" s="3">
        <v>45412264.240000002</v>
      </c>
      <c r="D16" s="3">
        <v>2706035.2</v>
      </c>
      <c r="E16" s="3">
        <f t="shared" si="0"/>
        <v>-42706229.039999999</v>
      </c>
      <c r="F16" s="4">
        <f t="shared" si="1"/>
        <v>5.9588202554685044</v>
      </c>
    </row>
    <row r="17" spans="1:6" ht="42" x14ac:dyDescent="0.25">
      <c r="A17" s="2" t="s">
        <v>25</v>
      </c>
      <c r="B17" s="2" t="s">
        <v>26</v>
      </c>
      <c r="C17" s="3">
        <v>130816400</v>
      </c>
      <c r="D17" s="3">
        <v>2119600</v>
      </c>
      <c r="E17" s="3">
        <f t="shared" si="0"/>
        <v>-128696800</v>
      </c>
      <c r="F17" s="4">
        <f t="shared" si="1"/>
        <v>1.6202861414929626</v>
      </c>
    </row>
    <row r="18" spans="1:6" ht="28" x14ac:dyDescent="0.25">
      <c r="A18" s="2" t="s">
        <v>27</v>
      </c>
      <c r="B18" s="2" t="s">
        <v>47</v>
      </c>
      <c r="C18" s="3">
        <v>6775200</v>
      </c>
      <c r="D18" s="3">
        <v>2258399</v>
      </c>
      <c r="E18" s="3">
        <f t="shared" si="0"/>
        <v>-4516801</v>
      </c>
      <c r="F18" s="4">
        <f t="shared" si="1"/>
        <v>33.33331857362144</v>
      </c>
    </row>
    <row r="19" spans="1:6" ht="42" x14ac:dyDescent="0.25">
      <c r="A19" s="2" t="s">
        <v>28</v>
      </c>
      <c r="B19" s="2" t="s">
        <v>29</v>
      </c>
      <c r="C19" s="3">
        <v>52452129.93</v>
      </c>
      <c r="D19" s="3">
        <v>3380197.01</v>
      </c>
      <c r="E19" s="3">
        <f t="shared" si="0"/>
        <v>-49071932.920000002</v>
      </c>
      <c r="F19" s="4">
        <f t="shared" si="1"/>
        <v>6.4443465203625525</v>
      </c>
    </row>
    <row r="20" spans="1:6" ht="42" x14ac:dyDescent="0.25">
      <c r="A20" s="2" t="s">
        <v>30</v>
      </c>
      <c r="B20" s="2" t="s">
        <v>31</v>
      </c>
      <c r="C20" s="3">
        <v>10245100</v>
      </c>
      <c r="D20" s="3">
        <v>3367409.82</v>
      </c>
      <c r="E20" s="3">
        <f t="shared" si="0"/>
        <v>-6877690.1799999997</v>
      </c>
      <c r="F20" s="4">
        <f t="shared" si="1"/>
        <v>32.868491473972924</v>
      </c>
    </row>
    <row r="21" spans="1:6" ht="42" x14ac:dyDescent="0.25">
      <c r="A21" s="2" t="s">
        <v>32</v>
      </c>
      <c r="B21" s="2" t="s">
        <v>33</v>
      </c>
      <c r="C21" s="3">
        <v>73740503.939999998</v>
      </c>
      <c r="D21" s="3">
        <v>13711950.789999999</v>
      </c>
      <c r="E21" s="3">
        <f t="shared" si="0"/>
        <v>-60028553.149999999</v>
      </c>
      <c r="F21" s="4">
        <f t="shared" si="1"/>
        <v>18.594869925430562</v>
      </c>
    </row>
    <row r="22" spans="1:6" ht="55" customHeight="1" x14ac:dyDescent="0.25">
      <c r="A22" s="2" t="s">
        <v>34</v>
      </c>
      <c r="B22" s="2" t="s">
        <v>35</v>
      </c>
      <c r="C22" s="3">
        <v>151121515.80000001</v>
      </c>
      <c r="D22" s="3">
        <v>6235860.4299999997</v>
      </c>
      <c r="E22" s="3">
        <f t="shared" si="0"/>
        <v>-144885655.37</v>
      </c>
      <c r="F22" s="4">
        <f t="shared" si="1"/>
        <v>4.126388222741741</v>
      </c>
    </row>
    <row r="23" spans="1:6" ht="56" x14ac:dyDescent="0.25">
      <c r="A23" s="2" t="s">
        <v>36</v>
      </c>
      <c r="B23" s="2" t="s">
        <v>37</v>
      </c>
      <c r="C23" s="3">
        <v>2574200</v>
      </c>
      <c r="D23" s="3">
        <v>550677.97</v>
      </c>
      <c r="E23" s="3">
        <f t="shared" si="0"/>
        <v>-2023522.03</v>
      </c>
      <c r="F23" s="4">
        <f t="shared" si="1"/>
        <v>21.392198352886332</v>
      </c>
    </row>
    <row r="24" spans="1:6" ht="42" x14ac:dyDescent="0.25">
      <c r="A24" s="2" t="s">
        <v>38</v>
      </c>
      <c r="B24" s="2" t="s">
        <v>39</v>
      </c>
      <c r="C24" s="3">
        <v>4209700</v>
      </c>
      <c r="D24" s="3">
        <v>30225.52</v>
      </c>
      <c r="E24" s="3">
        <f t="shared" ref="E24" si="2">D24-C24</f>
        <v>-4179474.48</v>
      </c>
      <c r="F24" s="4">
        <f t="shared" si="1"/>
        <v>0.71799700691260659</v>
      </c>
    </row>
    <row r="25" spans="1:6" s="12" customFormat="1" ht="34.5" customHeight="1" x14ac:dyDescent="0.25">
      <c r="A25" s="11" t="s">
        <v>45</v>
      </c>
      <c r="B25" s="11"/>
      <c r="C25" s="7">
        <f>SUM(C5:C24)</f>
        <v>2341038297.27</v>
      </c>
      <c r="D25" s="7">
        <f>SUM(D5:D24)</f>
        <v>627582004.45999992</v>
      </c>
      <c r="E25" s="7">
        <f t="shared" si="0"/>
        <v>-1713456292.8099999</v>
      </c>
      <c r="F25" s="8">
        <f t="shared" si="1"/>
        <v>26.807848687988326</v>
      </c>
    </row>
    <row r="26" spans="1:6" ht="20" customHeight="1" x14ac:dyDescent="0.25">
      <c r="A26" s="2" t="s">
        <v>48</v>
      </c>
      <c r="B26" s="2" t="s">
        <v>40</v>
      </c>
      <c r="C26" s="3">
        <v>419757302.94999999</v>
      </c>
      <c r="D26" s="3">
        <v>110659516.48</v>
      </c>
      <c r="E26" s="3">
        <f t="shared" si="0"/>
        <v>-309097786.46999997</v>
      </c>
      <c r="F26" s="4">
        <f t="shared" si="1"/>
        <v>26.362737634890266</v>
      </c>
    </row>
    <row r="27" spans="1:6" s="12" customFormat="1" ht="34.5" customHeight="1" x14ac:dyDescent="0.25">
      <c r="A27" s="9" t="s">
        <v>44</v>
      </c>
      <c r="B27" s="9"/>
      <c r="C27" s="6">
        <f>C25+C26</f>
        <v>2760795600.2199998</v>
      </c>
      <c r="D27" s="6">
        <f>D25+D26</f>
        <v>738241520.93999994</v>
      </c>
      <c r="E27" s="7">
        <f t="shared" si="0"/>
        <v>-2022554079.2799997</v>
      </c>
      <c r="F27" s="8">
        <f t="shared" si="1"/>
        <v>26.740173045812288</v>
      </c>
    </row>
  </sheetData>
  <mergeCells count="3">
    <mergeCell ref="A27:B27"/>
    <mergeCell ref="A1:F1"/>
    <mergeCell ref="A25:B25"/>
  </mergeCells>
  <pageMargins left="0.78740157480314965" right="0.39370078740157483" top="0.39370078740157483" bottom="0.46" header="0.51181102362204722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на 01.05.2022</vt:lpstr>
      <vt:lpstr>'на 01.05.2022'!APPT</vt:lpstr>
      <vt:lpstr>'на 01.05.2022'!FIO</vt:lpstr>
      <vt:lpstr>'на 01.05.2022'!SIGN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2022-07-20T12:11:31Z</cp:lastPrinted>
  <dcterms:created xsi:type="dcterms:W3CDTF">2022-07-20T12:00:27Z</dcterms:created>
  <dcterms:modified xsi:type="dcterms:W3CDTF">2022-07-21T06:03:32Z</dcterms:modified>
</cp:coreProperties>
</file>