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нформация о финансировании мун программ\"/>
    </mc:Choice>
  </mc:AlternateContent>
  <bookViews>
    <workbookView xWindow="0" yWindow="0" windowWidth="25600" windowHeight="10650"/>
  </bookViews>
  <sheets>
    <sheet name="на 01.06.2022" sheetId="1" r:id="rId1"/>
  </sheets>
  <definedNames>
    <definedName name="APPT" localSheetId="0">'на 01.06.2022'!$A$14</definedName>
    <definedName name="FIO" localSheetId="0">'на 01.06.2022'!$E$14</definedName>
    <definedName name="LAST_CELL" localSheetId="0">'на 01.06.2022'!#REF!</definedName>
    <definedName name="SIGN" localSheetId="0">'на 01.06.2022'!$A$14:$F$15</definedName>
  </definedName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5" i="1"/>
  <c r="E24" i="1"/>
  <c r="C25" i="1"/>
  <c r="D2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E5" i="1"/>
  <c r="D27" i="1" l="1"/>
  <c r="C27" i="1"/>
  <c r="E27" i="1" l="1"/>
  <c r="E25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<sst xmlns="http://schemas.openxmlformats.org/spreadsheetml/2006/main" count="57" uniqueCount="51">
  <si>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</si>
  <si>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</si>
  <si>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</si>
  <si>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</si>
  <si>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</si>
  <si>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</si>
  <si>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</si>
  <si>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</si>
  <si>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</si>
  <si>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</si>
  <si>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</si>
  <si>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</si>
  <si>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</si>
  <si>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</si>
  <si>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</si>
  <si>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</si>
  <si>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</si>
  <si>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</si>
  <si>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</si>
  <si>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</si>
  <si>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</si>
  <si>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</si>
  <si>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</si>
  <si>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</si>
  <si>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</si>
  <si>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</si>
  <si>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</si>
  <si>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</si>
  <si>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</si>
  <si>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</si>
  <si>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</si>
  <si>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</si>
  <si>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</si>
  <si>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</si>
  <si>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</si>
  <si>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</si>
  <si>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</si>
  <si>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</si>
  <si>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</si>
  <si>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</si>
  <si>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</si>
  <si>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</si>
  <si>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Ассигнования на 2022 год (рублей)</t>
  </si>
  <si>
    <t>Откл. исполнения к уточ. плану на 2022 год, % (гр.4 / гр.3)</t>
  </si>
  <si>
    <t>Всего расходы бюджета</t>
  </si>
  <si>
    <t>Итого на реализацию муниципальных порграмм</t>
  </si>
  <si>
    <t>Абс. откл. исполнения к уточ.плану на 2022 год (рублей)         (гр.4 - гр.3)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</si>
  <si>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</si>
  <si>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</si>
  <si>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01.06.2022 года</t>
  </si>
  <si>
    <t>Исполнено на 01.06.2022 года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</si>
</sst>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workbookViewId="0">
      <selection activeCell="B2" sqref="B2"/>
    </sheetView>
  </sheetViews>
  <sheetFormatPr defaultColWidth="9.1796875" defaultRowHeight="12.75" customHeight="1" x14ac:dyDescent="0.25"/>
  <cols>
    <col min="1" max="1" width="4" style="1" customWidth="1"/>
    <col min="2" max="2" width="66.26953125" style="14" customWidth="1"/>
    <col min="3" max="4" width="15.1796875" style="14" customWidth="1"/>
    <col min="5" max="5" width="15.81640625" style="14" customWidth="1"/>
    <col min="6" max="6" width="11.1796875" style="14" customWidth="1"/>
    <col min="7" max="16384" width="9.1796875" style="1"/>
  </cols>
  <sheetData>
    <row r="1" spans="1:6" s="5" customFormat="1" ht="38.5" customHeight="1" x14ac:dyDescent="0.25">
      <c r="A1" s="4" t="s">
        <v>49</v>
      </c>
      <c r="B1" s="4"/>
      <c r="C1" s="4"/>
      <c r="D1" s="4"/>
      <c r="E1" s="4"/>
      <c r="F1" s="4"/>
    </row>
    <row r="2" spans="1:6" s="5" customFormat="1" ht="10" customHeight="1" x14ac:dyDescent="0.25">
      <c r="A2" s="6"/>
      <c r="B2" s="6"/>
      <c r="C2" s="6"/>
      <c r="D2" s="6"/>
      <c r="E2" s="6"/>
      <c r="F2" s="6"/>
    </row>
    <row r="3" spans="1:6" ht="96" customHeight="1" x14ac:dyDescent="0.25">
      <c r="A3" s="2" t="s">
        <v>0</v>
      </c>
      <c r="B3" s="3" t="s">
        <v>41</v>
      </c>
      <c r="C3" s="3" t="s">
        <v>42</v>
      </c>
      <c r="D3" s="3" t="s">
        <v>50</v>
      </c>
      <c r="E3" s="3" t="s">
        <v>46</v>
      </c>
      <c r="F3" s="3" t="s">
        <v>43</v>
      </c>
    </row>
    <row r="4" spans="1:6" ht="21" customHeight="1" x14ac:dyDescent="0.25">
      <c r="A4" s="2" t="s">
        <v>1</v>
      </c>
      <c r="B4" s="3" t="s">
        <v>3</v>
      </c>
      <c r="C4" s="3" t="s">
        <v>5</v>
      </c>
      <c r="D4" s="3" t="s">
        <v>7</v>
      </c>
      <c r="E4" s="3" t="s">
        <v>9</v>
      </c>
      <c r="F4" s="3" t="s">
        <v>11</v>
      </c>
    </row>
    <row r="5" spans="1:6" ht="29.5" customHeight="1" x14ac:dyDescent="0.25">
      <c r="A5" s="2" t="s">
        <v>1</v>
      </c>
      <c r="B5" s="3" t="s">
        <v>2</v>
      </c>
      <c r="C5" s="11">
        <v>1391354712.3699999</v>
      </c>
      <c r="D5" s="11">
        <v>598585677.94000006</v>
      </c>
      <c r="E5" s="11">
        <f>D5-C5</f>
        <v>-792769034.42999983</v>
      </c>
      <c r="F5" s="7">
        <f>D5/C5%</f>
        <v>43.021788234028669</v>
      </c>
    </row>
    <row r="6" spans="1:6" ht="29.5" customHeight="1" x14ac:dyDescent="0.25">
      <c r="A6" s="2" t="s">
        <v>3</v>
      </c>
      <c r="B6" s="3" t="s">
        <v>4</v>
      </c>
      <c r="C6" s="11">
        <v>340965889.12</v>
      </c>
      <c r="D6" s="11">
        <v>107636585.76000001</v>
      </c>
      <c r="E6" s="11">
        <f t="shared" ref="E6:E27" si="0">D6-C6</f>
        <v>-233329303.36000001</v>
      </c>
      <c r="F6" s="7">
        <f t="shared" ref="F6:F27" si="1">D6/C6%</f>
        <v>31.568138982406605</v>
      </c>
    </row>
    <row r="7" spans="1:6" ht="29.5" customHeight="1" x14ac:dyDescent="0.25">
      <c r="A7" s="2" t="s">
        <v>5</v>
      </c>
      <c r="B7" s="3" t="s">
        <v>6</v>
      </c>
      <c r="C7" s="11">
        <v>63825700</v>
      </c>
      <c r="D7" s="11">
        <v>28514393.84</v>
      </c>
      <c r="E7" s="11">
        <f t="shared" si="0"/>
        <v>-35311306.159999996</v>
      </c>
      <c r="F7" s="7">
        <f t="shared" si="1"/>
        <v>44.675411064821851</v>
      </c>
    </row>
    <row r="8" spans="1:6" ht="29.5" customHeight="1" x14ac:dyDescent="0.25">
      <c r="A8" s="2" t="s">
        <v>7</v>
      </c>
      <c r="B8" s="3" t="s">
        <v>8</v>
      </c>
      <c r="C8" s="11">
        <v>50000</v>
      </c>
      <c r="D8" s="11">
        <v>0</v>
      </c>
      <c r="E8" s="11">
        <f t="shared" si="0"/>
        <v>-50000</v>
      </c>
      <c r="F8" s="7">
        <f t="shared" si="1"/>
        <v>0</v>
      </c>
    </row>
    <row r="9" spans="1:6" ht="42" x14ac:dyDescent="0.25">
      <c r="A9" s="2" t="s">
        <v>9</v>
      </c>
      <c r="B9" s="3" t="s">
        <v>10</v>
      </c>
      <c r="C9" s="11">
        <v>362500</v>
      </c>
      <c r="D9" s="11">
        <v>88260</v>
      </c>
      <c r="E9" s="11">
        <f t="shared" si="0"/>
        <v>-274240</v>
      </c>
      <c r="F9" s="7">
        <f t="shared" si="1"/>
        <v>24.347586206896551</v>
      </c>
    </row>
    <row r="10" spans="1:6" ht="36.5" customHeight="1" x14ac:dyDescent="0.25">
      <c r="A10" s="2" t="s">
        <v>11</v>
      </c>
      <c r="B10" s="3" t="s">
        <v>12</v>
      </c>
      <c r="C10" s="11">
        <v>2650000</v>
      </c>
      <c r="D10" s="11">
        <v>1650000</v>
      </c>
      <c r="E10" s="11">
        <f t="shared" si="0"/>
        <v>-1000000</v>
      </c>
      <c r="F10" s="7">
        <f t="shared" si="1"/>
        <v>62.264150943396224</v>
      </c>
    </row>
    <row r="11" spans="1:6" ht="42" x14ac:dyDescent="0.25">
      <c r="A11" s="2" t="s">
        <v>13</v>
      </c>
      <c r="B11" s="3" t="s">
        <v>14</v>
      </c>
      <c r="C11" s="11">
        <v>5439136.8700000001</v>
      </c>
      <c r="D11" s="11">
        <v>2056275.94</v>
      </c>
      <c r="E11" s="11">
        <f t="shared" si="0"/>
        <v>-3382860.93</v>
      </c>
      <c r="F11" s="7">
        <f t="shared" si="1"/>
        <v>37.805188380927802</v>
      </c>
    </row>
    <row r="12" spans="1:6" ht="42" x14ac:dyDescent="0.25">
      <c r="A12" s="2" t="s">
        <v>15</v>
      </c>
      <c r="B12" s="3" t="s">
        <v>16</v>
      </c>
      <c r="C12" s="11">
        <v>650000</v>
      </c>
      <c r="D12" s="11">
        <v>0</v>
      </c>
      <c r="E12" s="11">
        <f t="shared" si="0"/>
        <v>-650000</v>
      </c>
      <c r="F12" s="7">
        <f t="shared" si="1"/>
        <v>0</v>
      </c>
    </row>
    <row r="13" spans="1:6" ht="29.5" customHeight="1" x14ac:dyDescent="0.25">
      <c r="A13" s="2" t="s">
        <v>17</v>
      </c>
      <c r="B13" s="3" t="s">
        <v>18</v>
      </c>
      <c r="C13" s="11">
        <v>2228100</v>
      </c>
      <c r="D13" s="11">
        <v>720000</v>
      </c>
      <c r="E13" s="11">
        <f t="shared" si="0"/>
        <v>-1508100</v>
      </c>
      <c r="F13" s="7">
        <f t="shared" si="1"/>
        <v>32.314528073246265</v>
      </c>
    </row>
    <row r="14" spans="1:6" ht="29.5" customHeight="1" x14ac:dyDescent="0.25">
      <c r="A14" s="2" t="s">
        <v>19</v>
      </c>
      <c r="B14" s="3" t="s">
        <v>20</v>
      </c>
      <c r="C14" s="11">
        <v>32434800</v>
      </c>
      <c r="D14" s="11">
        <v>11842354.77</v>
      </c>
      <c r="E14" s="11">
        <f t="shared" si="0"/>
        <v>-20592445.23</v>
      </c>
      <c r="F14" s="7">
        <f t="shared" si="1"/>
        <v>36.511261885382368</v>
      </c>
    </row>
    <row r="15" spans="1:6" ht="29.5" customHeight="1" x14ac:dyDescent="0.25">
      <c r="A15" s="2" t="s">
        <v>21</v>
      </c>
      <c r="B15" s="3" t="s">
        <v>22</v>
      </c>
      <c r="C15" s="11">
        <v>24104786.68</v>
      </c>
      <c r="D15" s="11">
        <v>14893817.92</v>
      </c>
      <c r="E15" s="11">
        <f t="shared" si="0"/>
        <v>-9210968.7599999998</v>
      </c>
      <c r="F15" s="7">
        <f t="shared" si="1"/>
        <v>61.787802222525208</v>
      </c>
    </row>
    <row r="16" spans="1:6" ht="42" x14ac:dyDescent="0.25">
      <c r="A16" s="2" t="s">
        <v>23</v>
      </c>
      <c r="B16" s="3" t="s">
        <v>24</v>
      </c>
      <c r="C16" s="11">
        <v>45412264.240000002</v>
      </c>
      <c r="D16" s="11">
        <v>2708390.2</v>
      </c>
      <c r="E16" s="11">
        <f t="shared" si="0"/>
        <v>-42703874.039999999</v>
      </c>
      <c r="F16" s="7">
        <f t="shared" si="1"/>
        <v>5.964006079252921</v>
      </c>
    </row>
    <row r="17" spans="1:6" ht="42" x14ac:dyDescent="0.25">
      <c r="A17" s="2" t="s">
        <v>25</v>
      </c>
      <c r="B17" s="3" t="s">
        <v>26</v>
      </c>
      <c r="C17" s="11">
        <v>130816391.93000001</v>
      </c>
      <c r="D17" s="11">
        <v>2119600</v>
      </c>
      <c r="E17" s="11">
        <f t="shared" si="0"/>
        <v>-128696791.93000001</v>
      </c>
      <c r="F17" s="7">
        <f t="shared" si="1"/>
        <v>1.6202862414476316</v>
      </c>
    </row>
    <row r="18" spans="1:6" ht="28" x14ac:dyDescent="0.25">
      <c r="A18" s="2" t="s">
        <v>27</v>
      </c>
      <c r="B18" s="3" t="s">
        <v>47</v>
      </c>
      <c r="C18" s="11">
        <v>6775200</v>
      </c>
      <c r="D18" s="11">
        <v>2822998</v>
      </c>
      <c r="E18" s="11">
        <f t="shared" si="0"/>
        <v>-3952202</v>
      </c>
      <c r="F18" s="7">
        <f t="shared" si="1"/>
        <v>41.666637147242888</v>
      </c>
    </row>
    <row r="19" spans="1:6" ht="42" x14ac:dyDescent="0.25">
      <c r="A19" s="2" t="s">
        <v>28</v>
      </c>
      <c r="B19" s="3" t="s">
        <v>29</v>
      </c>
      <c r="C19" s="11">
        <v>52452129.93</v>
      </c>
      <c r="D19" s="11">
        <v>6721069.4000000004</v>
      </c>
      <c r="E19" s="11">
        <f t="shared" si="0"/>
        <v>-45731060.530000001</v>
      </c>
      <c r="F19" s="7">
        <f t="shared" si="1"/>
        <v>12.813720641982709</v>
      </c>
    </row>
    <row r="20" spans="1:6" ht="42" x14ac:dyDescent="0.25">
      <c r="A20" s="2" t="s">
        <v>30</v>
      </c>
      <c r="B20" s="3" t="s">
        <v>31</v>
      </c>
      <c r="C20" s="11">
        <v>10245100</v>
      </c>
      <c r="D20" s="11">
        <v>4231370.04</v>
      </c>
      <c r="E20" s="11">
        <f t="shared" si="0"/>
        <v>-6013729.96</v>
      </c>
      <c r="F20" s="7">
        <f t="shared" si="1"/>
        <v>41.301403012171676</v>
      </c>
    </row>
    <row r="21" spans="1:6" ht="42" x14ac:dyDescent="0.25">
      <c r="A21" s="2" t="s">
        <v>32</v>
      </c>
      <c r="B21" s="3" t="s">
        <v>33</v>
      </c>
      <c r="C21" s="11">
        <v>84111803.939999998</v>
      </c>
      <c r="D21" s="11">
        <v>14325850.789999999</v>
      </c>
      <c r="E21" s="11">
        <f t="shared" si="0"/>
        <v>-69785953.150000006</v>
      </c>
      <c r="F21" s="7">
        <f t="shared" si="1"/>
        <v>17.031914807366572</v>
      </c>
    </row>
    <row r="22" spans="1:6" ht="51" customHeight="1" x14ac:dyDescent="0.25">
      <c r="A22" s="2" t="s">
        <v>34</v>
      </c>
      <c r="B22" s="3" t="s">
        <v>35</v>
      </c>
      <c r="C22" s="11">
        <v>151121515.80000001</v>
      </c>
      <c r="D22" s="11">
        <v>15038259.42</v>
      </c>
      <c r="E22" s="11">
        <f t="shared" si="0"/>
        <v>-136083256.38000003</v>
      </c>
      <c r="F22" s="7">
        <f t="shared" si="1"/>
        <v>9.9511041431732377</v>
      </c>
    </row>
    <row r="23" spans="1:6" ht="56" x14ac:dyDescent="0.25">
      <c r="A23" s="2" t="s">
        <v>36</v>
      </c>
      <c r="B23" s="3" t="s">
        <v>37</v>
      </c>
      <c r="C23" s="11">
        <v>2574200</v>
      </c>
      <c r="D23" s="11">
        <v>763746.21</v>
      </c>
      <c r="E23" s="11">
        <f t="shared" si="0"/>
        <v>-1810453.79</v>
      </c>
      <c r="F23" s="7">
        <f t="shared" si="1"/>
        <v>29.669264625903192</v>
      </c>
    </row>
    <row r="24" spans="1:6" ht="36.5" customHeight="1" x14ac:dyDescent="0.25">
      <c r="A24" s="2" t="s">
        <v>38</v>
      </c>
      <c r="B24" s="3" t="s">
        <v>39</v>
      </c>
      <c r="C24" s="11">
        <v>4209700</v>
      </c>
      <c r="D24" s="11">
        <v>30225.52</v>
      </c>
      <c r="E24" s="11">
        <f t="shared" ref="E24" si="2">D24-C24</f>
        <v>-4179474.48</v>
      </c>
      <c r="F24" s="7">
        <f t="shared" si="1"/>
        <v>0.71799700691260659</v>
      </c>
    </row>
    <row r="25" spans="1:6" s="5" customFormat="1" ht="34.5" customHeight="1" x14ac:dyDescent="0.25">
      <c r="A25" s="10" t="s">
        <v>45</v>
      </c>
      <c r="B25" s="10"/>
      <c r="C25" s="12">
        <f>SUM(C5:C24)</f>
        <v>2351783930.8800001</v>
      </c>
      <c r="D25" s="12">
        <f>SUM(D5:D24)</f>
        <v>814748875.75</v>
      </c>
      <c r="E25" s="12">
        <f t="shared" si="0"/>
        <v>-1537035055.1300001</v>
      </c>
      <c r="F25" s="9">
        <f t="shared" si="1"/>
        <v>34.643866090416473</v>
      </c>
    </row>
    <row r="26" spans="1:6" ht="19" customHeight="1" x14ac:dyDescent="0.25">
      <c r="A26" s="2" t="s">
        <v>48</v>
      </c>
      <c r="B26" s="3" t="s">
        <v>40</v>
      </c>
      <c r="C26" s="11">
        <v>439800723.87</v>
      </c>
      <c r="D26" s="11">
        <v>149330617.75999999</v>
      </c>
      <c r="E26" s="11">
        <f t="shared" si="0"/>
        <v>-290470106.11000001</v>
      </c>
      <c r="F26" s="7">
        <f t="shared" si="1"/>
        <v>33.954154610291276</v>
      </c>
    </row>
    <row r="27" spans="1:6" s="5" customFormat="1" ht="34.5" customHeight="1" x14ac:dyDescent="0.25">
      <c r="A27" s="8" t="s">
        <v>44</v>
      </c>
      <c r="B27" s="8"/>
      <c r="C27" s="13">
        <f>C25+C26</f>
        <v>2791584654.75</v>
      </c>
      <c r="D27" s="13">
        <f>D25+D26</f>
        <v>964079493.50999999</v>
      </c>
      <c r="E27" s="12">
        <f t="shared" si="0"/>
        <v>-1827505161.24</v>
      </c>
      <c r="F27" s="9">
        <f t="shared" si="1"/>
        <v>34.535205366943742</v>
      </c>
    </row>
  </sheetData>
  <mergeCells count="3">
    <mergeCell ref="A27:B27"/>
    <mergeCell ref="A1:F1"/>
    <mergeCell ref="A25:B25"/>
  </mergeCells>
  <pageMargins left="0.78740157480314965" right="0.39370078740157483" top="0.39370078740157483" bottom="0.46" header="0.51181102362204722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на 01.06.2022</vt:lpstr>
      <vt:lpstr>'на 01.06.2022'!APPT</vt:lpstr>
      <vt:lpstr>'на 01.06.2022'!FIO</vt:lpstr>
      <vt:lpstr>'на 01.06.2022'!SIGN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Марина Голубева</cp:lastModifiedBy>
  <cp:lastPrinted>2022-07-20T12:11:31Z</cp:lastPrinted>
  <dcterms:created xsi:type="dcterms:W3CDTF">2022-07-20T12:00:27Z</dcterms:created>
  <dcterms:modified xsi:type="dcterms:W3CDTF">2022-07-21T05:59:24Z</dcterms:modified>
</cp:coreProperties>
</file>