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90\obmen\ОТДЕЛ  ДОХОДОВ\САЙТ для размещения\Информация о финансировании мун программ\"/>
    </mc:Choice>
  </mc:AlternateContent>
  <bookViews>
    <workbookView xWindow="0" yWindow="0" windowWidth="25600" windowHeight="10650"/>
  </bookViews>
  <sheets>
    <sheet name="на 01.07.2022" sheetId="1" r:id="rId1"/>
  </sheets>
  <definedNames>
    <definedName name="APPT" localSheetId="0">'на 01.07.2022'!$A$14</definedName>
    <definedName name="FIO" localSheetId="0">'на 01.07.2022'!$E$14</definedName>
    <definedName name="LAST_CELL" localSheetId="0">'на 01.07.2022'!#REF!</definedName>
    <definedName name="SIGN" localSheetId="0">'на 01.07.2022'!$A$14:$F$15</definedName>
  </definedNames>
  <calcPr calcId="162913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5" i="1"/>
  <c r="E24" i="1"/>
  <c r="C25" i="1"/>
  <c r="D2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6" i="1"/>
  <c r="E5" i="1"/>
  <c r="D27" i="1" l="1"/>
  <c r="C27" i="1"/>
  <c r="E27" i="1" l="1"/>
  <c r="E25" i="1"/>
</calcChain>
</file>

<file path=xl/sharedStrings.xml><?xml version="1.0" encoding="utf-8"?>
<sst xmlns="http://schemas.openxmlformats.org/spreadsheetml/2006/main" count="57" uniqueCount="51">
  <si>
    <t>№ п/п</t>
  </si>
  <si>
    <t>1</t>
  </si>
  <si>
    <t>Муниципальная программа "Развитие образования Балахнинского муниципального округа Нижегородской области"</t>
  </si>
  <si>
    <t>2</t>
  </si>
  <si>
    <t>Муниципальная программа "Развитие культуры Балахнинского муниципального округа Нижегородской области"</t>
  </si>
  <si>
    <t>3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</si>
  <si>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</si>
  <si>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4</t>
  </si>
  <si>
    <t>Муниципальная программа "Противодействие коррупции в Балахнинском муниципальном округе Нижегородской области"</t>
  </si>
  <si>
    <t>5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</si>
  <si>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</si>
  <si>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6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</si>
  <si>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</si>
  <si>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7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</si>
  <si>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</si>
  <si>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8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</si>
  <si>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</si>
  <si>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9</t>
  </si>
  <si>
    <t>Муниципальная программа "Развитие предпринимательства Балахнинского муниципального округа Нижегородской области"</t>
  </si>
  <si>
    <t>10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</si>
  <si>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</si>
  <si>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11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</si>
  <si>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</si>
  <si>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12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</si>
  <si>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</si>
  <si>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13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</si>
  <si>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</si>
  <si>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14</t>
  </si>
  <si>
    <t>15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</si>
  <si>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</si>
  <si>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16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</si>
  <si>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</si>
  <si>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</si>
  <si>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</si>
  <si>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</si>
  <si>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Муниципальная программа "Формирование комфортной городской среды на территории Балахнинского муниципального округа Нижегородской области на 2021-2024 годы"</t>
  </si>
  <si>
    <t>19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</si>
  <si>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</si>
  <si>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20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</si>
  <si>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</si>
  <si>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Непрограммные расходы</t>
  </si>
  <si>
    <t>Наименование муниципальной программы</t>
  </si>
  <si>
    <t>Ассигнования на 2022 год (рублей)</t>
  </si>
  <si>
    <t>Откл. исполнения к уточ. плану на 2022 год, % (гр.4 / гр.3)</t>
  </si>
  <si>
    <t>Всего расходы бюджета</t>
  </si>
  <si>
    <t>Итого на реализацию муниципальных порграмм</t>
  </si>
  <si>
    <t>Абс. откл. исполнения к уточ.плану на 2022 год (рублей)         (гр.4 - гр.3)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</si>
  <si>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</si>
  <si>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</si>
  <si>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Информация о финансировании муниципальных программ Балахнинского муниципального округа Нижегородской области по состоянию на 01.07.2022 года</t>
  </si>
  <si>
    <t>Исполнено на 01.07.2022 года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</si>
</sst>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4" fontId="1" fillId="0" borderId="1" xfId="0" applyNumberFormat="1" applyFont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7"/>
  <sheetViews>
    <sheetView showGridLines="0" tabSelected="1" workbookViewId="0">
      <selection activeCell="B6" sqref="B6"/>
    </sheetView>
  </sheetViews>
  <sheetFormatPr defaultColWidth="9.1796875" defaultRowHeight="12.75" customHeight="1" x14ac:dyDescent="0.25"/>
  <cols>
    <col min="1" max="1" width="4" style="1" customWidth="1"/>
    <col min="2" max="2" width="63.36328125" style="9" customWidth="1"/>
    <col min="3" max="4" width="15.1796875" style="9" customWidth="1"/>
    <col min="5" max="5" width="15.81640625" style="9" customWidth="1"/>
    <col min="6" max="6" width="11.1796875" style="9" customWidth="1"/>
    <col min="7" max="16384" width="9.1796875" style="1"/>
  </cols>
  <sheetData>
    <row r="1" spans="1:6" s="6" customFormat="1" ht="47" customHeight="1" x14ac:dyDescent="0.25">
      <c r="A1" s="5" t="s">
        <v>49</v>
      </c>
      <c r="B1" s="5"/>
      <c r="C1" s="5"/>
      <c r="D1" s="5"/>
      <c r="E1" s="5"/>
      <c r="F1" s="5"/>
    </row>
    <row r="2" spans="1:6" ht="13" customHeight="1" x14ac:dyDescent="0.25">
      <c r="A2" s="3"/>
      <c r="B2" s="3"/>
      <c r="C2" s="3"/>
      <c r="D2" s="3"/>
      <c r="E2" s="3"/>
      <c r="F2" s="3"/>
    </row>
    <row r="3" spans="1:6" ht="96" customHeight="1" x14ac:dyDescent="0.25">
      <c r="A3" s="2" t="s">
        <v>0</v>
      </c>
      <c r="B3" s="4" t="s">
        <v>41</v>
      </c>
      <c r="C3" s="4" t="s">
        <v>42</v>
      </c>
      <c r="D3" s="4" t="s">
        <v>50</v>
      </c>
      <c r="E3" s="4" t="s">
        <v>46</v>
      </c>
      <c r="F3" s="4" t="s">
        <v>43</v>
      </c>
    </row>
    <row r="4" spans="1:6" ht="21" customHeight="1" x14ac:dyDescent="0.25">
      <c r="A4" s="2" t="s">
        <v>1</v>
      </c>
      <c r="B4" s="4" t="s">
        <v>3</v>
      </c>
      <c r="C4" s="4" t="s">
        <v>5</v>
      </c>
      <c r="D4" s="4" t="s">
        <v>7</v>
      </c>
      <c r="E4" s="4" t="s">
        <v>9</v>
      </c>
      <c r="F4" s="4" t="s">
        <v>11</v>
      </c>
    </row>
    <row r="5" spans="1:6" ht="36.5" customHeight="1" x14ac:dyDescent="0.25">
      <c r="A5" s="2" t="s">
        <v>1</v>
      </c>
      <c r="B5" s="4" t="s">
        <v>2</v>
      </c>
      <c r="C5" s="10">
        <v>1395236877.78</v>
      </c>
      <c r="D5" s="10">
        <v>740140198.41999996</v>
      </c>
      <c r="E5" s="10">
        <f>D5-C5</f>
        <v>-655096679.36000001</v>
      </c>
      <c r="F5" s="11">
        <f>D5/C5%</f>
        <v>53.047637301391973</v>
      </c>
    </row>
    <row r="6" spans="1:6" ht="36.5" customHeight="1" x14ac:dyDescent="0.25">
      <c r="A6" s="2" t="s">
        <v>3</v>
      </c>
      <c r="B6" s="4" t="s">
        <v>4</v>
      </c>
      <c r="C6" s="10">
        <v>342331759.52999997</v>
      </c>
      <c r="D6" s="10">
        <v>129275206.97</v>
      </c>
      <c r="E6" s="10">
        <f t="shared" ref="E6:E27" si="0">D6-C6</f>
        <v>-213056552.55999997</v>
      </c>
      <c r="F6" s="11">
        <f t="shared" ref="F6:F27" si="1">D6/C6%</f>
        <v>37.763135721759134</v>
      </c>
    </row>
    <row r="7" spans="1:6" ht="36.5" customHeight="1" x14ac:dyDescent="0.25">
      <c r="A7" s="2" t="s">
        <v>5</v>
      </c>
      <c r="B7" s="4" t="s">
        <v>6</v>
      </c>
      <c r="C7" s="10">
        <v>63825700</v>
      </c>
      <c r="D7" s="10">
        <v>34825625.579999998</v>
      </c>
      <c r="E7" s="10">
        <f t="shared" si="0"/>
        <v>-29000074.420000002</v>
      </c>
      <c r="F7" s="11">
        <f t="shared" si="1"/>
        <v>54.56364063378858</v>
      </c>
    </row>
    <row r="8" spans="1:6" ht="36.5" customHeight="1" x14ac:dyDescent="0.25">
      <c r="A8" s="2" t="s">
        <v>7</v>
      </c>
      <c r="B8" s="4" t="s">
        <v>8</v>
      </c>
      <c r="C8" s="10">
        <v>50000</v>
      </c>
      <c r="D8" s="10">
        <v>30000</v>
      </c>
      <c r="E8" s="10">
        <f t="shared" si="0"/>
        <v>-20000</v>
      </c>
      <c r="F8" s="11">
        <f t="shared" si="1"/>
        <v>60</v>
      </c>
    </row>
    <row r="9" spans="1:6" ht="49.5" customHeight="1" x14ac:dyDescent="0.25">
      <c r="A9" s="2" t="s">
        <v>9</v>
      </c>
      <c r="B9" s="4" t="s">
        <v>10</v>
      </c>
      <c r="C9" s="10">
        <v>362500</v>
      </c>
      <c r="D9" s="10">
        <v>119325</v>
      </c>
      <c r="E9" s="10">
        <f t="shared" si="0"/>
        <v>-243175</v>
      </c>
      <c r="F9" s="11">
        <f t="shared" si="1"/>
        <v>32.917241379310347</v>
      </c>
    </row>
    <row r="10" spans="1:6" ht="37.5" customHeight="1" x14ac:dyDescent="0.25">
      <c r="A10" s="2" t="s">
        <v>11</v>
      </c>
      <c r="B10" s="4" t="s">
        <v>12</v>
      </c>
      <c r="C10" s="10">
        <v>7961876.7199999997</v>
      </c>
      <c r="D10" s="10">
        <v>1764558.1</v>
      </c>
      <c r="E10" s="10">
        <f t="shared" si="0"/>
        <v>-6197318.6199999992</v>
      </c>
      <c r="F10" s="11">
        <f t="shared" si="1"/>
        <v>22.162590078385438</v>
      </c>
    </row>
    <row r="11" spans="1:6" ht="52" customHeight="1" x14ac:dyDescent="0.25">
      <c r="A11" s="2" t="s">
        <v>13</v>
      </c>
      <c r="B11" s="4" t="s">
        <v>14</v>
      </c>
      <c r="C11" s="10">
        <v>6268180.3099999996</v>
      </c>
      <c r="D11" s="10">
        <v>2701404.74</v>
      </c>
      <c r="E11" s="10">
        <f t="shared" si="0"/>
        <v>-3566775.5699999994</v>
      </c>
      <c r="F11" s="11">
        <f t="shared" si="1"/>
        <v>43.097112820610619</v>
      </c>
    </row>
    <row r="12" spans="1:6" ht="52" customHeight="1" x14ac:dyDescent="0.25">
      <c r="A12" s="2" t="s">
        <v>15</v>
      </c>
      <c r="B12" s="4" t="s">
        <v>16</v>
      </c>
      <c r="C12" s="10">
        <v>650000</v>
      </c>
      <c r="D12" s="10">
        <v>0</v>
      </c>
      <c r="E12" s="10">
        <f t="shared" si="0"/>
        <v>-650000</v>
      </c>
      <c r="F12" s="11">
        <f t="shared" si="1"/>
        <v>0</v>
      </c>
    </row>
    <row r="13" spans="1:6" ht="40" customHeight="1" x14ac:dyDescent="0.25">
      <c r="A13" s="2" t="s">
        <v>17</v>
      </c>
      <c r="B13" s="4" t="s">
        <v>18</v>
      </c>
      <c r="C13" s="10">
        <v>2228100</v>
      </c>
      <c r="D13" s="10">
        <v>864000</v>
      </c>
      <c r="E13" s="10">
        <f t="shared" si="0"/>
        <v>-1364100</v>
      </c>
      <c r="F13" s="11">
        <f t="shared" si="1"/>
        <v>38.777433687895517</v>
      </c>
    </row>
    <row r="14" spans="1:6" ht="46.5" customHeight="1" x14ac:dyDescent="0.25">
      <c r="A14" s="2" t="s">
        <v>19</v>
      </c>
      <c r="B14" s="4" t="s">
        <v>20</v>
      </c>
      <c r="C14" s="10">
        <v>34362079.25</v>
      </c>
      <c r="D14" s="10">
        <v>14745369.300000001</v>
      </c>
      <c r="E14" s="10">
        <f t="shared" si="0"/>
        <v>-19616709.949999999</v>
      </c>
      <c r="F14" s="11">
        <f t="shared" si="1"/>
        <v>42.911749294100126</v>
      </c>
    </row>
    <row r="15" spans="1:6" ht="39.5" customHeight="1" x14ac:dyDescent="0.25">
      <c r="A15" s="2" t="s">
        <v>21</v>
      </c>
      <c r="B15" s="4" t="s">
        <v>22</v>
      </c>
      <c r="C15" s="10">
        <v>24126230.149999999</v>
      </c>
      <c r="D15" s="10">
        <v>15347470.560000001</v>
      </c>
      <c r="E15" s="10">
        <f t="shared" si="0"/>
        <v>-8778759.589999998</v>
      </c>
      <c r="F15" s="11">
        <f t="shared" si="1"/>
        <v>63.613214599132064</v>
      </c>
    </row>
    <row r="16" spans="1:6" ht="52.5" customHeight="1" x14ac:dyDescent="0.25">
      <c r="A16" s="2" t="s">
        <v>23</v>
      </c>
      <c r="B16" s="4" t="s">
        <v>24</v>
      </c>
      <c r="C16" s="10">
        <v>46829112.799999997</v>
      </c>
      <c r="D16" s="10">
        <v>6053618.2000000002</v>
      </c>
      <c r="E16" s="10">
        <f t="shared" si="0"/>
        <v>-40775494.599999994</v>
      </c>
      <c r="F16" s="11">
        <f t="shared" si="1"/>
        <v>12.927040121076137</v>
      </c>
    </row>
    <row r="17" spans="1:6" ht="52.5" customHeight="1" x14ac:dyDescent="0.25">
      <c r="A17" s="2" t="s">
        <v>25</v>
      </c>
      <c r="B17" s="4" t="s">
        <v>26</v>
      </c>
      <c r="C17" s="10">
        <v>173966594.84</v>
      </c>
      <c r="D17" s="10">
        <v>6176311.1600000001</v>
      </c>
      <c r="E17" s="10">
        <f t="shared" si="0"/>
        <v>-167790283.68000001</v>
      </c>
      <c r="F17" s="11">
        <f t="shared" si="1"/>
        <v>3.5502857118520121</v>
      </c>
    </row>
    <row r="18" spans="1:6" ht="35" customHeight="1" x14ac:dyDescent="0.25">
      <c r="A18" s="2" t="s">
        <v>27</v>
      </c>
      <c r="B18" s="4" t="s">
        <v>47</v>
      </c>
      <c r="C18" s="10">
        <v>6775200</v>
      </c>
      <c r="D18" s="10">
        <v>3487596</v>
      </c>
      <c r="E18" s="10">
        <f t="shared" si="0"/>
        <v>-3287604</v>
      </c>
      <c r="F18" s="11">
        <f t="shared" si="1"/>
        <v>51.47591215019483</v>
      </c>
    </row>
    <row r="19" spans="1:6" ht="35" customHeight="1" x14ac:dyDescent="0.25">
      <c r="A19" s="2" t="s">
        <v>28</v>
      </c>
      <c r="B19" s="4" t="s">
        <v>29</v>
      </c>
      <c r="C19" s="10">
        <v>54415344</v>
      </c>
      <c r="D19" s="10">
        <v>10517571.130000001</v>
      </c>
      <c r="E19" s="10">
        <f t="shared" si="0"/>
        <v>-43897772.869999997</v>
      </c>
      <c r="F19" s="11">
        <f t="shared" si="1"/>
        <v>19.328318736715147</v>
      </c>
    </row>
    <row r="20" spans="1:6" ht="51.5" customHeight="1" x14ac:dyDescent="0.25">
      <c r="A20" s="2" t="s">
        <v>30</v>
      </c>
      <c r="B20" s="4" t="s">
        <v>31</v>
      </c>
      <c r="C20" s="10">
        <v>10245100</v>
      </c>
      <c r="D20" s="10">
        <v>6206814.7199999997</v>
      </c>
      <c r="E20" s="10">
        <f t="shared" si="0"/>
        <v>-4038285.2800000003</v>
      </c>
      <c r="F20" s="11">
        <f t="shared" si="1"/>
        <v>60.583251700813072</v>
      </c>
    </row>
    <row r="21" spans="1:6" ht="51.5" customHeight="1" x14ac:dyDescent="0.25">
      <c r="A21" s="2" t="s">
        <v>32</v>
      </c>
      <c r="B21" s="4" t="s">
        <v>33</v>
      </c>
      <c r="C21" s="10">
        <v>87883033.829999998</v>
      </c>
      <c r="D21" s="10">
        <v>20325506.98</v>
      </c>
      <c r="E21" s="10">
        <f t="shared" si="0"/>
        <v>-67557526.849999994</v>
      </c>
      <c r="F21" s="11">
        <f t="shared" si="1"/>
        <v>23.127907736227503</v>
      </c>
    </row>
    <row r="22" spans="1:6" ht="51.5" customHeight="1" x14ac:dyDescent="0.25">
      <c r="A22" s="2" t="s">
        <v>34</v>
      </c>
      <c r="B22" s="4" t="s">
        <v>35</v>
      </c>
      <c r="C22" s="10">
        <v>151121515.80000001</v>
      </c>
      <c r="D22" s="10">
        <v>15499263.18</v>
      </c>
      <c r="E22" s="10">
        <f t="shared" si="0"/>
        <v>-135622252.62</v>
      </c>
      <c r="F22" s="11">
        <f t="shared" si="1"/>
        <v>10.256159156391945</v>
      </c>
    </row>
    <row r="23" spans="1:6" ht="67" customHeight="1" x14ac:dyDescent="0.25">
      <c r="A23" s="2" t="s">
        <v>36</v>
      </c>
      <c r="B23" s="4" t="s">
        <v>37</v>
      </c>
      <c r="C23" s="10">
        <v>2574200</v>
      </c>
      <c r="D23" s="10">
        <v>948428.33</v>
      </c>
      <c r="E23" s="10">
        <f t="shared" si="0"/>
        <v>-1625771.67</v>
      </c>
      <c r="F23" s="11">
        <f t="shared" si="1"/>
        <v>36.843614715251341</v>
      </c>
    </row>
    <row r="24" spans="1:6" ht="43.5" customHeight="1" x14ac:dyDescent="0.25">
      <c r="A24" s="2" t="s">
        <v>38</v>
      </c>
      <c r="B24" s="4" t="s">
        <v>39</v>
      </c>
      <c r="C24" s="10">
        <v>4580100</v>
      </c>
      <c r="D24" s="10">
        <v>244710.46</v>
      </c>
      <c r="E24" s="10">
        <f t="shared" ref="E24" si="2">D24-C24</f>
        <v>-4335389.54</v>
      </c>
      <c r="F24" s="11">
        <f t="shared" si="1"/>
        <v>5.342906486757931</v>
      </c>
    </row>
    <row r="25" spans="1:6" s="6" customFormat="1" ht="34.5" customHeight="1" x14ac:dyDescent="0.25">
      <c r="A25" s="7" t="s">
        <v>45</v>
      </c>
      <c r="B25" s="7"/>
      <c r="C25" s="12">
        <f>SUM(C5:C24)</f>
        <v>2415793505.0100002</v>
      </c>
      <c r="D25" s="12">
        <f>SUM(D5:D24)</f>
        <v>1009272978.83</v>
      </c>
      <c r="E25" s="12">
        <f t="shared" si="0"/>
        <v>-1406520526.1800003</v>
      </c>
      <c r="F25" s="13">
        <f t="shared" si="1"/>
        <v>41.778114592034314</v>
      </c>
    </row>
    <row r="26" spans="1:6" ht="14" x14ac:dyDescent="0.25">
      <c r="A26" s="2" t="s">
        <v>48</v>
      </c>
      <c r="B26" s="4" t="s">
        <v>40</v>
      </c>
      <c r="C26" s="10">
        <v>437037194.95999998</v>
      </c>
      <c r="D26" s="10">
        <v>183647805.59999999</v>
      </c>
      <c r="E26" s="10">
        <f t="shared" si="0"/>
        <v>-253389389.35999998</v>
      </c>
      <c r="F26" s="11">
        <f t="shared" si="1"/>
        <v>42.021092876730648</v>
      </c>
    </row>
    <row r="27" spans="1:6" s="6" customFormat="1" ht="34.5" customHeight="1" x14ac:dyDescent="0.25">
      <c r="A27" s="8" t="s">
        <v>44</v>
      </c>
      <c r="B27" s="8"/>
      <c r="C27" s="14">
        <f>C25+C26</f>
        <v>2852830699.9700003</v>
      </c>
      <c r="D27" s="14">
        <f>D25+D26</f>
        <v>1192920784.4300001</v>
      </c>
      <c r="E27" s="12">
        <f t="shared" si="0"/>
        <v>-1659909915.5400002</v>
      </c>
      <c r="F27" s="13">
        <f t="shared" si="1"/>
        <v>41.81533746263122</v>
      </c>
    </row>
  </sheetData>
  <mergeCells count="3">
    <mergeCell ref="A27:B27"/>
    <mergeCell ref="A1:F1"/>
    <mergeCell ref="A25:B25"/>
  </mergeCells>
  <pageMargins left="0.78740157480314965" right="0.39370078740157483" top="0.39370078740157483" bottom="0.46" header="0.51181102362204722" footer="0.1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на 01.07.2022</vt:lpstr>
      <vt:lpstr>'на 01.07.2022'!APPT</vt:lpstr>
      <vt:lpstr>'на 01.07.2022'!FIO</vt:lpstr>
      <vt:lpstr>'на 01.07.2022'!SIGN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Марина Голубева</cp:lastModifiedBy>
  <cp:lastPrinted>2022-07-20T12:11:31Z</cp:lastPrinted>
  <dcterms:created xsi:type="dcterms:W3CDTF">2022-07-20T12:00:27Z</dcterms:created>
  <dcterms:modified xsi:type="dcterms:W3CDTF">2022-07-21T06:02:11Z</dcterms:modified>
</cp:coreProperties>
</file>