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90\obmen\СВОДКИ ИСПОЛНЕНИЯ БЮДЖЕТА\РАСХОДЫ\2022\"/>
    </mc:Choice>
  </mc:AlternateContent>
  <bookViews>
    <workbookView xWindow="0" yWindow="0" windowWidth="13990" windowHeight="9200"/>
  </bookViews>
  <sheets>
    <sheet name="Бюджет" sheetId="1" r:id="rId1"/>
  </sheets>
  <definedNames>
    <definedName name="APPT" localSheetId="0">Бюджет!$A$10</definedName>
    <definedName name="FIO" localSheetId="0">Бюджет!$F$10</definedName>
    <definedName name="LAST_CELL" localSheetId="0">Бюджет!$J$57</definedName>
    <definedName name="SIGN" localSheetId="0">Бюджет!$A$10:$H$11</definedName>
  </definedNames>
  <calcPr calcId="162913"/>
</workbook>
</file>

<file path=xl/calcChain.xml><?xml version="1.0" encoding="utf-8"?>
<calcChain xmlns="http://schemas.openxmlformats.org/spreadsheetml/2006/main">
  <c r="D51" i="1" l="1"/>
  <c r="C51" i="1"/>
  <c r="D49" i="1"/>
  <c r="C49" i="1"/>
  <c r="D46" i="1"/>
  <c r="C46" i="1"/>
  <c r="D41" i="1"/>
  <c r="C41" i="1"/>
  <c r="D38" i="1"/>
  <c r="C38" i="1"/>
  <c r="C32" i="1"/>
  <c r="D32" i="1"/>
  <c r="D29" i="1"/>
  <c r="C29" i="1"/>
  <c r="D24" i="1"/>
  <c r="C24" i="1"/>
  <c r="D18" i="1"/>
  <c r="C18" i="1"/>
  <c r="D14" i="1"/>
  <c r="C14" i="1"/>
  <c r="D12" i="1"/>
  <c r="C12" i="1"/>
  <c r="D4" i="1"/>
  <c r="C4" i="1"/>
  <c r="D53" i="1" l="1"/>
  <c r="C5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 l="1"/>
</calcChain>
</file>

<file path=xl/sharedStrings.xml><?xml version="1.0" encoding="utf-8"?>
<sst xmlns="http://schemas.openxmlformats.org/spreadsheetml/2006/main" count="107" uniqueCount="107">
  <si>
    <t>тыс. руб.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</si>
  <si>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</si>
  <si>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</si>
  <si>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</si>
  <si>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</si>
  <si>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</si>
  <si>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</si>
  <si>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</si>
  <si>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</si>
  <si>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</si>
  <si>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</si>
  <si>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</si>
  <si>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</si>
  <si>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</si>
  <si>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</si>
  <si>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</si>
  <si>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</si>
  <si>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</si>
  <si>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</si>
  <si>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</si>
  <si>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</si>
  <si>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</si>
  <si>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</si>
  <si>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</si>
  <si>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</si>
  <si>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</si>
  <si>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</si>
  <si>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</si>
  <si>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</si>
  <si>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</si>
  <si>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</si>
  <si>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</si>
  <si>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</si>
  <si>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</si>
  <si>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</si>
  <si>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</si>
  <si>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</si>
  <si>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</si>
  <si>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</si>
  <si>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</si>
  <si>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</si>
  <si>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</si>
  <si>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</si>
  <si>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</si>
  <si>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</si>
  <si>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</si>
  <si>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</si>
  <si>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</si>
  <si>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</si>
  <si>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</si>
  <si>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</si>
  <si>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</si>
  <si>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</si>
  <si>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</si>
  <si>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</si>
  <si>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</si>
  <si>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</si>
  <si>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</si>
  <si>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</si>
  <si>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</si>
  <si>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</si>
  <si>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</si>
  <si>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</si>
  <si>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</si>
  <si>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</si>
  <si>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</si>
  <si>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</si>
  <si>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</si>
  <si>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</si>
  <si>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</si>
  <si>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</si>
  <si>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</si>
  <si>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</si>
  <si>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</si>
  <si>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</si>
  <si>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</si>
  <si>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</si>
  <si>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</si>
  <si>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</si>
  <si>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</si>
  <si>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</si>
  <si>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</si>
  <si>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</si>
  <si>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</si>
  <si>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</si>
  <si>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</si>
  <si>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</si>
  <si>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</si>
  <si>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</si>
  <si>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</si>
  <si>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</si>
  <si>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</si>
  <si>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</si>
  <si>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</si>
  <si>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</si>
  <si>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</si>
  <si>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</si>
  <si>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</si>
  <si>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</si>
  <si>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</si>
  <si>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</si>
  <si>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>Назначено по бюджету на 2022г (тыс.руб.)</t>
  </si>
  <si>
    <t>Исполнение расходов бюджета Балахнинского муниципального                                                           округа на 01.05.2022г.</t>
  </si>
  <si>
    <t>Исполнено на 01.05.2022г.</t>
  </si>
  <si>
    <t>% исполнения</t>
  </si>
  <si>
    <t>Начальник финансового управления                                              А.М. Виноградова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</si>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</sst>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"/>
    <numFmt numFmtId="166" formatCode="#,##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/>
    <xf numFmtId="0" fontId="2" fillId="0" borderId="0" xfId="0" applyFont="1" applyBorder="1" applyAlignment="1" applyProtection="1">
      <alignment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165" fontId="1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1" fillId="0" borderId="1" xfId="0" applyFont="1" applyBorder="1"/>
    <xf numFmtId="166" fontId="1" fillId="0" borderId="1" xfId="0" applyNumberFormat="1" applyFont="1" applyBorder="1" applyAlignment="1" applyProtection="1">
      <alignment horizontal="right" vertical="center" wrapText="1"/>
    </xf>
    <xf numFmtId="166" fontId="2" fillId="0" borderId="1" xfId="0" applyNumberFormat="1" applyFont="1" applyBorder="1" applyAlignment="1" applyProtection="1">
      <alignment horizontal="right" vertical="center" wrapText="1"/>
    </xf>
    <xf numFmtId="166" fontId="1" fillId="0" borderId="1" xfId="0" applyNumberFormat="1" applyFont="1" applyBorder="1"/>
    <xf numFmtId="0" fontId="1" fillId="0" borderId="0" xfId="0" applyFont="1" applyBorder="1" applyAlignment="1" applyProtection="1">
      <alignment horizontal="left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5"/>
  <sheetViews>
    <sheetView showGridLines="0" tabSelected="1" topLeftCell="A40" zoomScale="80" zoomScaleNormal="80" workbookViewId="0">
      <selection activeCell="B50" sqref="B50"/>
    </sheetView>
  </sheetViews>
  <sheetFormatPr defaultColWidth="9.1796875" defaultRowHeight="12.75" customHeight="1" outlineLevelRow="1" x14ac:dyDescent="0.35"/>
  <cols>
    <col min="1" max="1" width="10.26953125" style="2" customWidth="1"/>
    <col min="2" max="2" width="32.81640625" style="2" customWidth="1"/>
    <col min="3" max="4" width="15.453125" style="2" customWidth="1"/>
    <col min="5" max="6" width="9.1796875" style="2" customWidth="1"/>
    <col min="7" max="7" width="13.1796875" style="2" customWidth="1"/>
    <col min="8" max="10" width="9.1796875" style="2" customWidth="1"/>
    <col min="11" max="16384" width="9.1796875" style="2"/>
  </cols>
  <sheetData>
    <row r="1" spans="1:10" ht="35.25" customHeight="1" x14ac:dyDescent="0.35">
      <c r="A1" s="17" t="s">
        <v>102</v>
      </c>
      <c r="B1" s="17"/>
      <c r="C1" s="17"/>
      <c r="D1" s="17"/>
      <c r="E1" s="17"/>
      <c r="F1" s="17"/>
      <c r="G1" s="1"/>
      <c r="H1" s="1"/>
      <c r="I1" s="1"/>
      <c r="J1" s="1"/>
    </row>
    <row r="2" spans="1:10" ht="15.5" x14ac:dyDescent="0.35">
      <c r="A2" s="3" t="s">
        <v>0</v>
      </c>
      <c r="B2" s="3"/>
      <c r="C2" s="3"/>
      <c r="D2" s="3"/>
      <c r="E2" s="3"/>
      <c r="F2" s="3"/>
      <c r="G2" s="3"/>
      <c r="H2" s="3"/>
      <c r="I2" s="1"/>
      <c r="J2" s="1"/>
    </row>
    <row r="3" spans="1:10" ht="60" x14ac:dyDescent="0.35">
      <c r="A3" s="4" t="s">
        <v>99</v>
      </c>
      <c r="B3" s="4" t="s">
        <v>100</v>
      </c>
      <c r="C3" s="5" t="s">
        <v>101</v>
      </c>
      <c r="D3" s="4" t="s">
        <v>103</v>
      </c>
      <c r="E3" s="6" t="s">
        <v>104</v>
      </c>
    </row>
    <row r="4" spans="1:10" ht="30" x14ac:dyDescent="0.35">
      <c r="A4" s="4" t="s">
        <v>1</v>
      </c>
      <c r="B4" s="8" t="s">
        <v>2</v>
      </c>
      <c r="C4" s="14">
        <f>C5+C6+C7+C8+C9+C10+C11</f>
        <v>187419.8</v>
      </c>
      <c r="D4" s="14">
        <f>D5+D6+D7+D8+D9+D10+D11</f>
        <v>57565.240000000005</v>
      </c>
      <c r="E4" s="11">
        <f t="shared" ref="E4:E53" si="0">D4/C4%</f>
        <v>30.714598991141816</v>
      </c>
    </row>
    <row r="5" spans="1:10" ht="62" outlineLevel="1" x14ac:dyDescent="0.35">
      <c r="A5" s="9" t="s">
        <v>3</v>
      </c>
      <c r="B5" s="10" t="s">
        <v>4</v>
      </c>
      <c r="C5" s="15">
        <v>2028.8</v>
      </c>
      <c r="D5" s="15">
        <v>941.66</v>
      </c>
      <c r="E5" s="7">
        <f t="shared" si="0"/>
        <v>46.414629337539431</v>
      </c>
    </row>
    <row r="6" spans="1:10" ht="93" outlineLevel="1" x14ac:dyDescent="0.35">
      <c r="A6" s="9" t="s">
        <v>5</v>
      </c>
      <c r="B6" s="10" t="s">
        <v>6</v>
      </c>
      <c r="C6" s="15">
        <v>9116.4</v>
      </c>
      <c r="D6" s="15">
        <v>2671.97</v>
      </c>
      <c r="E6" s="7">
        <f t="shared" si="0"/>
        <v>29.309486200693254</v>
      </c>
    </row>
    <row r="7" spans="1:10" ht="124" outlineLevel="1" x14ac:dyDescent="0.35">
      <c r="A7" s="9" t="s">
        <v>7</v>
      </c>
      <c r="B7" s="10" t="s">
        <v>8</v>
      </c>
      <c r="C7" s="15">
        <v>114910</v>
      </c>
      <c r="D7" s="15">
        <v>33843.58</v>
      </c>
      <c r="E7" s="7">
        <f t="shared" si="0"/>
        <v>29.45224958663302</v>
      </c>
    </row>
    <row r="8" spans="1:10" ht="15.5" outlineLevel="1" x14ac:dyDescent="0.35">
      <c r="A8" s="9" t="s">
        <v>9</v>
      </c>
      <c r="B8" s="10" t="s">
        <v>10</v>
      </c>
      <c r="C8" s="15">
        <v>220.3</v>
      </c>
      <c r="D8" s="15">
        <v>191.4</v>
      </c>
      <c r="E8" s="7">
        <f t="shared" si="0"/>
        <v>86.881525192918744</v>
      </c>
    </row>
    <row r="9" spans="1:10" ht="77.5" outlineLevel="1" x14ac:dyDescent="0.35">
      <c r="A9" s="9" t="s">
        <v>11</v>
      </c>
      <c r="B9" s="10" t="s">
        <v>12</v>
      </c>
      <c r="C9" s="15">
        <v>22539.8</v>
      </c>
      <c r="D9" s="15">
        <v>7146.41</v>
      </c>
      <c r="E9" s="7">
        <f t="shared" si="0"/>
        <v>31.705738294039875</v>
      </c>
    </row>
    <row r="10" spans="1:10" ht="15.5" outlineLevel="1" x14ac:dyDescent="0.35">
      <c r="A10" s="9" t="s">
        <v>13</v>
      </c>
      <c r="B10" s="10" t="s">
        <v>14</v>
      </c>
      <c r="C10" s="15">
        <v>1250</v>
      </c>
      <c r="D10" s="15">
        <v>0</v>
      </c>
      <c r="E10" s="7">
        <f t="shared" si="0"/>
        <v>0</v>
      </c>
    </row>
    <row r="11" spans="1:10" ht="31" outlineLevel="1" x14ac:dyDescent="0.35">
      <c r="A11" s="9" t="s">
        <v>15</v>
      </c>
      <c r="B11" s="10" t="s">
        <v>16</v>
      </c>
      <c r="C11" s="15">
        <v>37354.5</v>
      </c>
      <c r="D11" s="15">
        <v>12770.22</v>
      </c>
      <c r="E11" s="7">
        <f t="shared" si="0"/>
        <v>34.186563867807088</v>
      </c>
    </row>
    <row r="12" spans="1:10" ht="15.5" x14ac:dyDescent="0.35">
      <c r="A12" s="4" t="s">
        <v>17</v>
      </c>
      <c r="B12" s="8" t="s">
        <v>18</v>
      </c>
      <c r="C12" s="14">
        <f>C13</f>
        <v>1374.4</v>
      </c>
      <c r="D12" s="14">
        <f>D13</f>
        <v>370.7</v>
      </c>
      <c r="E12" s="7">
        <f t="shared" si="0"/>
        <v>26.971769499417924</v>
      </c>
    </row>
    <row r="13" spans="1:10" ht="31" outlineLevel="1" x14ac:dyDescent="0.35">
      <c r="A13" s="9" t="s">
        <v>19</v>
      </c>
      <c r="B13" s="10" t="s">
        <v>20</v>
      </c>
      <c r="C13" s="15">
        <v>1374.4</v>
      </c>
      <c r="D13" s="15">
        <v>370.7</v>
      </c>
      <c r="E13" s="7">
        <f t="shared" si="0"/>
        <v>26.971769499417924</v>
      </c>
    </row>
    <row r="14" spans="1:10" ht="60" x14ac:dyDescent="0.35">
      <c r="A14" s="4" t="s">
        <v>21</v>
      </c>
      <c r="B14" s="8" t="s">
        <v>22</v>
      </c>
      <c r="C14" s="14">
        <f>C15+C16+C17</f>
        <v>23992.559999999998</v>
      </c>
      <c r="D14" s="14">
        <f>D15+D16+D17</f>
        <v>7459.6900000000005</v>
      </c>
      <c r="E14" s="7">
        <f t="shared" si="0"/>
        <v>31.091680087493796</v>
      </c>
    </row>
    <row r="15" spans="1:10" ht="15.5" outlineLevel="1" x14ac:dyDescent="0.35">
      <c r="A15" s="9" t="s">
        <v>23</v>
      </c>
      <c r="B15" s="10" t="s">
        <v>24</v>
      </c>
      <c r="C15" s="15">
        <v>9651.4599999999991</v>
      </c>
      <c r="D15" s="15">
        <v>2082.23</v>
      </c>
      <c r="E15" s="7">
        <f t="shared" si="0"/>
        <v>21.574248870119135</v>
      </c>
    </row>
    <row r="16" spans="1:10" ht="77.5" outlineLevel="1" x14ac:dyDescent="0.35">
      <c r="A16" s="9" t="s">
        <v>25</v>
      </c>
      <c r="B16" s="10" t="s">
        <v>26</v>
      </c>
      <c r="C16" s="15">
        <v>10991.1</v>
      </c>
      <c r="D16" s="15">
        <v>3596.4</v>
      </c>
      <c r="E16" s="7">
        <f t="shared" si="0"/>
        <v>32.721019734148541</v>
      </c>
    </row>
    <row r="17" spans="1:5" ht="62" outlineLevel="1" x14ac:dyDescent="0.35">
      <c r="A17" s="9" t="s">
        <v>27</v>
      </c>
      <c r="B17" s="10" t="s">
        <v>28</v>
      </c>
      <c r="C17" s="15">
        <v>3350</v>
      </c>
      <c r="D17" s="15">
        <v>1781.06</v>
      </c>
      <c r="E17" s="7">
        <f t="shared" si="0"/>
        <v>53.165970149253731</v>
      </c>
    </row>
    <row r="18" spans="1:5" ht="30" x14ac:dyDescent="0.35">
      <c r="A18" s="4" t="s">
        <v>29</v>
      </c>
      <c r="B18" s="8" t="s">
        <v>30</v>
      </c>
      <c r="C18" s="14">
        <f>C19+C20+C21+C22+C23</f>
        <v>116167.25</v>
      </c>
      <c r="D18" s="14">
        <f>D19+D20+D21+D22+D23</f>
        <v>29239.88</v>
      </c>
      <c r="E18" s="7">
        <f t="shared" si="0"/>
        <v>25.170502013261057</v>
      </c>
    </row>
    <row r="19" spans="1:5" ht="31" outlineLevel="1" x14ac:dyDescent="0.35">
      <c r="A19" s="9" t="s">
        <v>31</v>
      </c>
      <c r="B19" s="10" t="s">
        <v>32</v>
      </c>
      <c r="C19" s="15">
        <v>939</v>
      </c>
      <c r="D19" s="15">
        <v>31.48</v>
      </c>
      <c r="E19" s="7">
        <f t="shared" si="0"/>
        <v>3.3525026624068155</v>
      </c>
    </row>
    <row r="20" spans="1:5" ht="31" outlineLevel="1" x14ac:dyDescent="0.35">
      <c r="A20" s="9" t="s">
        <v>33</v>
      </c>
      <c r="B20" s="10" t="s">
        <v>34</v>
      </c>
      <c r="C20" s="15">
        <v>24696.95</v>
      </c>
      <c r="D20" s="15">
        <v>14574.7</v>
      </c>
      <c r="E20" s="7">
        <f t="shared" si="0"/>
        <v>59.014169765902267</v>
      </c>
    </row>
    <row r="21" spans="1:5" ht="31" outlineLevel="1" x14ac:dyDescent="0.35">
      <c r="A21" s="9" t="s">
        <v>35</v>
      </c>
      <c r="B21" s="10" t="s">
        <v>36</v>
      </c>
      <c r="C21" s="15">
        <v>86240.5</v>
      </c>
      <c r="D21" s="15">
        <v>13711.95</v>
      </c>
      <c r="E21" s="7">
        <f t="shared" si="0"/>
        <v>15.899664310851632</v>
      </c>
    </row>
    <row r="22" spans="1:5" ht="15.5" outlineLevel="1" x14ac:dyDescent="0.35">
      <c r="A22" s="9" t="s">
        <v>37</v>
      </c>
      <c r="B22" s="10" t="s">
        <v>38</v>
      </c>
      <c r="C22" s="15">
        <v>1212.7</v>
      </c>
      <c r="D22" s="15">
        <v>342.84</v>
      </c>
      <c r="E22" s="7">
        <f t="shared" si="0"/>
        <v>28.270800692669248</v>
      </c>
    </row>
    <row r="23" spans="1:5" ht="31" outlineLevel="1" x14ac:dyDescent="0.35">
      <c r="A23" s="9" t="s">
        <v>39</v>
      </c>
      <c r="B23" s="10" t="s">
        <v>40</v>
      </c>
      <c r="C23" s="15">
        <v>3078.1</v>
      </c>
      <c r="D23" s="15">
        <v>578.91</v>
      </c>
      <c r="E23" s="7">
        <f t="shared" si="0"/>
        <v>18.807381176699913</v>
      </c>
    </row>
    <row r="24" spans="1:5" ht="45" x14ac:dyDescent="0.35">
      <c r="A24" s="4" t="s">
        <v>41</v>
      </c>
      <c r="B24" s="8" t="s">
        <v>42</v>
      </c>
      <c r="C24" s="14">
        <f>C25+C26+C27+C28</f>
        <v>555102.54</v>
      </c>
      <c r="D24" s="14">
        <f>D25+D26+D27+D28</f>
        <v>66133.72</v>
      </c>
      <c r="E24" s="7">
        <f t="shared" si="0"/>
        <v>11.913784433412967</v>
      </c>
    </row>
    <row r="25" spans="1:5" ht="15.5" outlineLevel="1" x14ac:dyDescent="0.35">
      <c r="A25" s="9" t="s">
        <v>43</v>
      </c>
      <c r="B25" s="10" t="s">
        <v>44</v>
      </c>
      <c r="C25" s="15">
        <v>160746.13</v>
      </c>
      <c r="D25" s="15">
        <v>4200.18</v>
      </c>
      <c r="E25" s="7">
        <f t="shared" si="0"/>
        <v>2.6129276020517573</v>
      </c>
    </row>
    <row r="26" spans="1:5" ht="15.5" outlineLevel="1" x14ac:dyDescent="0.35">
      <c r="A26" s="9" t="s">
        <v>45</v>
      </c>
      <c r="B26" s="10" t="s">
        <v>46</v>
      </c>
      <c r="C26" s="15">
        <v>137126.20000000001</v>
      </c>
      <c r="D26" s="15">
        <v>29013.01</v>
      </c>
      <c r="E26" s="7">
        <f t="shared" si="0"/>
        <v>21.157889593673563</v>
      </c>
    </row>
    <row r="27" spans="1:5" ht="15.5" outlineLevel="1" x14ac:dyDescent="0.35">
      <c r="A27" s="9" t="s">
        <v>47</v>
      </c>
      <c r="B27" s="10" t="s">
        <v>48</v>
      </c>
      <c r="C27" s="15">
        <v>182656.41</v>
      </c>
      <c r="D27" s="15">
        <v>32051.68</v>
      </c>
      <c r="E27" s="7">
        <f t="shared" si="0"/>
        <v>17.547525433134265</v>
      </c>
    </row>
    <row r="28" spans="1:5" ht="46.5" outlineLevel="1" x14ac:dyDescent="0.35">
      <c r="A28" s="9" t="s">
        <v>49</v>
      </c>
      <c r="B28" s="10" t="s">
        <v>50</v>
      </c>
      <c r="C28" s="15">
        <v>74573.8</v>
      </c>
      <c r="D28" s="15">
        <v>868.85</v>
      </c>
      <c r="E28" s="7">
        <f t="shared" si="0"/>
        <v>1.1650874703984508</v>
      </c>
    </row>
    <row r="29" spans="1:5" ht="30" x14ac:dyDescent="0.35">
      <c r="A29" s="4" t="s">
        <v>51</v>
      </c>
      <c r="B29" s="8" t="s">
        <v>52</v>
      </c>
      <c r="C29" s="14">
        <f>C30+C31</f>
        <v>8221.5299999999988</v>
      </c>
      <c r="D29" s="14">
        <f>D30+D31</f>
        <v>1030</v>
      </c>
      <c r="E29" s="7">
        <f t="shared" si="0"/>
        <v>12.528081756072169</v>
      </c>
    </row>
    <row r="30" spans="1:5" ht="31" outlineLevel="1" x14ac:dyDescent="0.35">
      <c r="A30" s="9" t="s">
        <v>53</v>
      </c>
      <c r="B30" s="10" t="s">
        <v>54</v>
      </c>
      <c r="C30" s="15">
        <v>5029.03</v>
      </c>
      <c r="D30" s="15">
        <v>0</v>
      </c>
      <c r="E30" s="7">
        <f t="shared" si="0"/>
        <v>0</v>
      </c>
    </row>
    <row r="31" spans="1:5" ht="31" outlineLevel="1" x14ac:dyDescent="0.35">
      <c r="A31" s="9" t="s">
        <v>55</v>
      </c>
      <c r="B31" s="10" t="s">
        <v>56</v>
      </c>
      <c r="C31" s="15">
        <v>3192.5</v>
      </c>
      <c r="D31" s="15">
        <v>1030</v>
      </c>
      <c r="E31" s="7">
        <f t="shared" si="0"/>
        <v>32.263116679718088</v>
      </c>
    </row>
    <row r="32" spans="1:5" ht="15.5" x14ac:dyDescent="0.35">
      <c r="A32" s="4" t="s">
        <v>57</v>
      </c>
      <c r="B32" s="8" t="s">
        <v>58</v>
      </c>
      <c r="C32" s="14">
        <f>C33+C34+C35+C36+C37</f>
        <v>1445550.09</v>
      </c>
      <c r="D32" s="14">
        <f>D33+D34+D35+D36+D37</f>
        <v>479519.86000000004</v>
      </c>
      <c r="E32" s="7">
        <f t="shared" si="0"/>
        <v>33.172137258834113</v>
      </c>
    </row>
    <row r="33" spans="1:5" ht="15.5" outlineLevel="1" x14ac:dyDescent="0.35">
      <c r="A33" s="9" t="s">
        <v>59</v>
      </c>
      <c r="B33" s="10" t="s">
        <v>60</v>
      </c>
      <c r="C33" s="15">
        <v>441066.44</v>
      </c>
      <c r="D33" s="15">
        <v>167918.07</v>
      </c>
      <c r="E33" s="7">
        <f t="shared" si="0"/>
        <v>38.070924190015461</v>
      </c>
    </row>
    <row r="34" spans="1:5" ht="15.5" outlineLevel="1" x14ac:dyDescent="0.35">
      <c r="A34" s="9" t="s">
        <v>61</v>
      </c>
      <c r="B34" s="10" t="s">
        <v>62</v>
      </c>
      <c r="C34" s="15">
        <v>818026.34</v>
      </c>
      <c r="D34" s="15">
        <v>248981.31</v>
      </c>
      <c r="E34" s="7">
        <f t="shared" si="0"/>
        <v>30.436832877533014</v>
      </c>
    </row>
    <row r="35" spans="1:5" ht="31" outlineLevel="1" x14ac:dyDescent="0.35">
      <c r="A35" s="9" t="s">
        <v>63</v>
      </c>
      <c r="B35" s="10" t="s">
        <v>64</v>
      </c>
      <c r="C35" s="15">
        <v>148887.07999999999</v>
      </c>
      <c r="D35" s="15">
        <v>52983.7</v>
      </c>
      <c r="E35" s="7">
        <f t="shared" si="0"/>
        <v>35.586499513591107</v>
      </c>
    </row>
    <row r="36" spans="1:5" ht="15.5" outlineLevel="1" x14ac:dyDescent="0.35">
      <c r="A36" s="9" t="s">
        <v>65</v>
      </c>
      <c r="B36" s="10" t="s">
        <v>66</v>
      </c>
      <c r="C36" s="15">
        <v>9099.5</v>
      </c>
      <c r="D36" s="15">
        <v>1409.08</v>
      </c>
      <c r="E36" s="7">
        <f t="shared" si="0"/>
        <v>15.485246442112203</v>
      </c>
    </row>
    <row r="37" spans="1:5" ht="31" outlineLevel="1" x14ac:dyDescent="0.35">
      <c r="A37" s="9" t="s">
        <v>67</v>
      </c>
      <c r="B37" s="10" t="s">
        <v>68</v>
      </c>
      <c r="C37" s="15">
        <v>28470.73</v>
      </c>
      <c r="D37" s="15">
        <v>8227.7000000000007</v>
      </c>
      <c r="E37" s="7">
        <f t="shared" si="0"/>
        <v>28.898802384062513</v>
      </c>
    </row>
    <row r="38" spans="1:5" ht="30" x14ac:dyDescent="0.35">
      <c r="A38" s="4" t="s">
        <v>69</v>
      </c>
      <c r="B38" s="8" t="s">
        <v>70</v>
      </c>
      <c r="C38" s="14">
        <f>C39+C40</f>
        <v>278176.70999999996</v>
      </c>
      <c r="D38" s="14">
        <f>D39+D40</f>
        <v>61913.01</v>
      </c>
      <c r="E38" s="7">
        <f t="shared" si="0"/>
        <v>22.256719478780237</v>
      </c>
    </row>
    <row r="39" spans="1:5" ht="15.5" outlineLevel="1" x14ac:dyDescent="0.35">
      <c r="A39" s="9" t="s">
        <v>71</v>
      </c>
      <c r="B39" s="10" t="s">
        <v>72</v>
      </c>
      <c r="C39" s="15">
        <v>267125.11</v>
      </c>
      <c r="D39" s="15">
        <v>59033.23</v>
      </c>
      <c r="E39" s="7">
        <f t="shared" si="0"/>
        <v>22.099468672188848</v>
      </c>
    </row>
    <row r="40" spans="1:5" ht="31" outlineLevel="1" x14ac:dyDescent="0.35">
      <c r="A40" s="9" t="s">
        <v>73</v>
      </c>
      <c r="B40" s="10" t="s">
        <v>74</v>
      </c>
      <c r="C40" s="15">
        <v>11051.6</v>
      </c>
      <c r="D40" s="15">
        <v>2879.78</v>
      </c>
      <c r="E40" s="7">
        <f t="shared" si="0"/>
        <v>26.057584422165117</v>
      </c>
    </row>
    <row r="41" spans="1:5" ht="15.5" x14ac:dyDescent="0.35">
      <c r="A41" s="4" t="s">
        <v>75</v>
      </c>
      <c r="B41" s="8" t="s">
        <v>76</v>
      </c>
      <c r="C41" s="14">
        <f>C42+C43+C44+C45</f>
        <v>70316.75</v>
      </c>
      <c r="D41" s="14">
        <f>D42+D43+D44+D45</f>
        <v>9044.3700000000008</v>
      </c>
      <c r="E41" s="7">
        <f t="shared" si="0"/>
        <v>12.862326543817797</v>
      </c>
    </row>
    <row r="42" spans="1:5" ht="15.5" outlineLevel="1" x14ac:dyDescent="0.35">
      <c r="A42" s="9" t="s">
        <v>77</v>
      </c>
      <c r="B42" s="10" t="s">
        <v>78</v>
      </c>
      <c r="C42" s="15">
        <v>9537.9</v>
      </c>
      <c r="D42" s="15">
        <v>2802.87</v>
      </c>
      <c r="E42" s="7">
        <f t="shared" si="0"/>
        <v>29.386657440317052</v>
      </c>
    </row>
    <row r="43" spans="1:5" ht="31" outlineLevel="1" x14ac:dyDescent="0.35">
      <c r="A43" s="9" t="s">
        <v>79</v>
      </c>
      <c r="B43" s="10" t="s">
        <v>80</v>
      </c>
      <c r="C43" s="15">
        <v>3656.3</v>
      </c>
      <c r="D43" s="15">
        <v>1711.39</v>
      </c>
      <c r="E43" s="7">
        <f t="shared" si="0"/>
        <v>46.806607772885158</v>
      </c>
    </row>
    <row r="44" spans="1:5" ht="15.5" outlineLevel="1" x14ac:dyDescent="0.35">
      <c r="A44" s="9" t="s">
        <v>81</v>
      </c>
      <c r="B44" s="10" t="s">
        <v>82</v>
      </c>
      <c r="C44" s="15">
        <v>56632.55</v>
      </c>
      <c r="D44" s="15">
        <v>4455.91</v>
      </c>
      <c r="E44" s="7">
        <f t="shared" si="0"/>
        <v>7.8681076518715818</v>
      </c>
    </row>
    <row r="45" spans="1:5" ht="31" outlineLevel="1" x14ac:dyDescent="0.35">
      <c r="A45" s="9" t="s">
        <v>83</v>
      </c>
      <c r="B45" s="10" t="s">
        <v>84</v>
      </c>
      <c r="C45" s="15">
        <v>490</v>
      </c>
      <c r="D45" s="15">
        <v>74.2</v>
      </c>
      <c r="E45" s="7">
        <f t="shared" si="0"/>
        <v>15.142857142857142</v>
      </c>
    </row>
    <row r="46" spans="1:5" ht="30" x14ac:dyDescent="0.35">
      <c r="A46" s="4" t="s">
        <v>85</v>
      </c>
      <c r="B46" s="8" t="s">
        <v>86</v>
      </c>
      <c r="C46" s="14">
        <f>C47+C48</f>
        <v>53394.5</v>
      </c>
      <c r="D46" s="14">
        <f>D47+D48</f>
        <v>19050.39</v>
      </c>
      <c r="E46" s="7">
        <f t="shared" si="0"/>
        <v>35.67856239874893</v>
      </c>
    </row>
    <row r="47" spans="1:5" ht="15.5" outlineLevel="1" x14ac:dyDescent="0.35">
      <c r="A47" s="9" t="s">
        <v>87</v>
      </c>
      <c r="B47" s="10" t="s">
        <v>88</v>
      </c>
      <c r="C47" s="15">
        <v>53184.5</v>
      </c>
      <c r="D47" s="15">
        <v>18840.39</v>
      </c>
      <c r="E47" s="7">
        <f t="shared" si="0"/>
        <v>35.424587990861994</v>
      </c>
    </row>
    <row r="48" spans="1:5" ht="31" outlineLevel="1" x14ac:dyDescent="0.35">
      <c r="A48" s="9" t="s">
        <v>89</v>
      </c>
      <c r="B48" s="10" t="s">
        <v>90</v>
      </c>
      <c r="C48" s="15">
        <v>210</v>
      </c>
      <c r="D48" s="15">
        <v>210</v>
      </c>
      <c r="E48" s="7">
        <f t="shared" si="0"/>
        <v>100</v>
      </c>
    </row>
    <row r="49" spans="1:5" ht="30" x14ac:dyDescent="0.35">
      <c r="A49" s="4" t="s">
        <v>91</v>
      </c>
      <c r="B49" s="8" t="s">
        <v>92</v>
      </c>
      <c r="C49" s="14">
        <f>C50</f>
        <v>6775.2</v>
      </c>
      <c r="D49" s="14">
        <f>D50</f>
        <v>2258.4</v>
      </c>
      <c r="E49" s="7">
        <f t="shared" si="0"/>
        <v>33.333333333333336</v>
      </c>
    </row>
    <row r="50" spans="1:5" ht="31" outlineLevel="1" x14ac:dyDescent="0.35">
      <c r="A50" s="9" t="s">
        <v>93</v>
      </c>
      <c r="B50" s="10" t="s">
        <v>94</v>
      </c>
      <c r="C50" s="15">
        <v>6775.2</v>
      </c>
      <c r="D50" s="15">
        <v>2258.4</v>
      </c>
      <c r="E50" s="7">
        <f t="shared" si="0"/>
        <v>33.333333333333336</v>
      </c>
    </row>
    <row r="51" spans="1:5" ht="45" x14ac:dyDescent="0.35">
      <c r="A51" s="4" t="s">
        <v>95</v>
      </c>
      <c r="B51" s="8" t="s">
        <v>96</v>
      </c>
      <c r="C51" s="14">
        <f>C52</f>
        <v>14304.3</v>
      </c>
      <c r="D51" s="14">
        <f>D52</f>
        <v>4656.26</v>
      </c>
      <c r="E51" s="7">
        <f t="shared" si="0"/>
        <v>32.55147053683158</v>
      </c>
    </row>
    <row r="52" spans="1:5" ht="46.5" outlineLevel="1" x14ac:dyDescent="0.35">
      <c r="A52" s="9" t="s">
        <v>97</v>
      </c>
      <c r="B52" s="10" t="s">
        <v>98</v>
      </c>
      <c r="C52" s="15">
        <v>14304.3</v>
      </c>
      <c r="D52" s="15">
        <v>4656.26</v>
      </c>
      <c r="E52" s="7">
        <f t="shared" si="0"/>
        <v>32.55147053683158</v>
      </c>
    </row>
    <row r="53" spans="1:5" ht="16.5" customHeight="1" x14ac:dyDescent="0.35">
      <c r="A53" s="13"/>
      <c r="B53" s="13" t="s">
        <v>106</v>
      </c>
      <c r="C53" s="16">
        <f>C4+C12+C14+C18+C24+C29+C32+C38+C41+C46+C49+C51</f>
        <v>2760795.63</v>
      </c>
      <c r="D53" s="16">
        <f>D4+D12+D14+D18+D24+D29+D32+D38+D41+D46+D49+D51</f>
        <v>738241.52000000014</v>
      </c>
      <c r="E53" s="11">
        <f t="shared" si="0"/>
        <v>26.740172723324697</v>
      </c>
    </row>
    <row r="55" spans="1:5" ht="12.75" customHeight="1" x14ac:dyDescent="0.35">
      <c r="A55" s="12" t="s">
        <v>105</v>
      </c>
    </row>
  </sheetData>
  <mergeCells count="1">
    <mergeCell ref="A1:F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С. Козина</dc:creator>
  <dc:description>POI HSSF rep:2.54.0.145</dc:description>
  <cp:lastModifiedBy>Марина Голубева</cp:lastModifiedBy>
  <dcterms:created xsi:type="dcterms:W3CDTF">2022-05-12T05:55:02Z</dcterms:created>
  <dcterms:modified xsi:type="dcterms:W3CDTF">2022-05-18T11:37:07Z</dcterms:modified>
</cp:coreProperties>
</file>